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BigBoss\Desktop\"/>
    </mc:Choice>
  </mc:AlternateContent>
  <xr:revisionPtr revIDLastSave="0" documentId="13_ncr:1_{CA052142-3862-44BE-8A39-BF7A572BF20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ЗАЛИШКИ МЕДИКАМЕНТІВ ТА ВИРОБІ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0" i="2" l="1"/>
  <c r="L65" i="2"/>
  <c r="L73" i="2"/>
  <c r="L85" i="2" s="1"/>
  <c r="L97" i="2"/>
  <c r="L187" i="2"/>
  <c r="L267" i="2"/>
  <c r="L285" i="2"/>
  <c r="L289" i="2"/>
  <c r="L314" i="2"/>
  <c r="L319" i="2"/>
  <c r="F320" i="2"/>
  <c r="G320" i="2"/>
  <c r="H320" i="2"/>
  <c r="I320" i="2"/>
  <c r="J320" i="2"/>
  <c r="K320" i="2"/>
  <c r="L320" i="2" l="1"/>
</calcChain>
</file>

<file path=xl/sharedStrings.xml><?xml version="1.0" encoding="utf-8"?>
<sst xmlns="http://schemas.openxmlformats.org/spreadsheetml/2006/main" count="617" uniqueCount="303">
  <si>
    <t>№ з/п</t>
  </si>
  <si>
    <t>Найменування</t>
  </si>
  <si>
    <t>О.В.</t>
  </si>
  <si>
    <t>Ціна</t>
  </si>
  <si>
    <t>Залишок на початок</t>
  </si>
  <si>
    <t>Дебет</t>
  </si>
  <si>
    <t>Кредит</t>
  </si>
  <si>
    <t>Залишок на кінець</t>
  </si>
  <si>
    <t xml:space="preserve">ШТ   </t>
  </si>
  <si>
    <t>Разом по субрахунку</t>
  </si>
  <si>
    <t>20/1       ВИРОБИ МЕДИЧНОГО ПРИЗНАЧЕННЯ</t>
  </si>
  <si>
    <t>ІНДИКАТОР ДЛЯ СУХОЖАРОВОЇ ШАФИ</t>
  </si>
  <si>
    <t>АПАРАТ ВИМІРЮВАННЯ КРОВЯНОГО ТИСКУ ЗІ СТЕТОСКОПОМ "MEDIKARE"</t>
  </si>
  <si>
    <t>БИНТ 5*10 Н/СТЕРИЛЬНИЙ</t>
  </si>
  <si>
    <t>БИНТ 7*14 Н/СТЕРИЛЬНИЙ</t>
  </si>
  <si>
    <t>ВАКУТАЙНЕР 6,0 МЛ9ГЕПАТИТ)З КРАСНОЮ КРИШКОЮ 100ШТ/УП</t>
  </si>
  <si>
    <t xml:space="preserve">ПАК  </t>
  </si>
  <si>
    <t>ВАКУУМ 2,7 ЕКОНОМ В-ХL 2.5.C-РУЧКА</t>
  </si>
  <si>
    <t>ВАТА 100 ГР ЗІГ-ЗАГ Н/СТЕРИЛЬНА</t>
  </si>
  <si>
    <t>ГІГРОМЕТР ПСИХРОМЕТРИЧНИЙ ВИТ-Ш-1</t>
  </si>
  <si>
    <t>ГІГРОМЕТР ПСИХРОМЕТРИЧНИЙ ВИТ-Ш-2</t>
  </si>
  <si>
    <t>ЗАЖИМ 13 СМ</t>
  </si>
  <si>
    <t>КІНЦЕВИК 1-КАН 100-1000МКЛ (1000ШТ/УП)</t>
  </si>
  <si>
    <t>КІНЦЕВИК ЖОВТИЙ ДЛЯ ФОТОМЕТРУВАННЯ 1*1 2,0МЛ (100ШТ/УП)</t>
  </si>
  <si>
    <t>КОНТЕЙНЕР ДЛЯ ЗАБОРУ АНАЛІЗІВ МОЧІ</t>
  </si>
  <si>
    <t>ЛАНЦЕТИ АККУ-ЧЕК №200</t>
  </si>
  <si>
    <t>ЛАНЦЕТИ АККУ-ЧЕК №100</t>
  </si>
  <si>
    <t>ЛЕЙКОПЛАСТИРЬ МЕДИЧНИЙ РОЗМІР 1ММ*500 СМ</t>
  </si>
  <si>
    <t>ЛЕНТА ЕКГ 80*23(12)</t>
  </si>
  <si>
    <t>ЛОТКИ НИРКОПІБНІ ДОВЖИНА 26 СМ</t>
  </si>
  <si>
    <t>МЕДИЧНА ВИМІРЮВАЛЬНА СТРІЧКА "MEDIKARE"</t>
  </si>
  <si>
    <t>НАБІР ДІАГНОСТИЧНИХ ЛІХТАРИКІВ CLIPLIGHT LED З ЗАТИСКАЧЕМ І БАТАРЕЄЮ</t>
  </si>
  <si>
    <t>ПІНЦЕТ АНАТОМІЧНИЙ</t>
  </si>
  <si>
    <t>ПІНЦЕТ ХІРУРГІЧНИЙ 15 СМ</t>
  </si>
  <si>
    <t>ПІПЕТКА МІРНА</t>
  </si>
  <si>
    <t>ПІПЕТКА ПАСТЕРА З ДОВГИМИ КІНЦЯМИ СТЕРИЛЬНІ ПОЛІМЕРНІ 1МЛ</t>
  </si>
  <si>
    <t>ПІПЕТКА СКЛЯНА ДО ШОЕ-МЕТРУ ПС/СОЄ-01</t>
  </si>
  <si>
    <t>ПІРЯ СКАРИФІКАТОР №100,</t>
  </si>
  <si>
    <t>ПЕРЧАТКИ Н/СТ ЛАТЕКС.ОПУДРЕНІ Р.7-8</t>
  </si>
  <si>
    <t xml:space="preserve">ПАР  </t>
  </si>
  <si>
    <t>ПЛАНШЕТКА ПЛАСТ.ДЛЯ ВИЗНАЧ.ГРКПИ КРОВІ</t>
  </si>
  <si>
    <t>ПРОБІРКА ДЛЯ ЗАБОРУ 12*55 О Р К3 ЕДТА ОБЄМ 0,25 МЛ 100ШТ/УП ФІОЛЕТОВОЮ КРИШКОЮ</t>
  </si>
  <si>
    <t>ПУЛЬСОКСИМЕТР УХ301</t>
  </si>
  <si>
    <t>СЕРВЕТКА СПИРТОВА"МЕДІКАРЕ" СТЕРИЛЬНА В ПАКЕТІ №100</t>
  </si>
  <si>
    <t>СИСТЕМА ДЛЯ ВЛИВАНЬ КРОВІ ТА ІНФУЗІЙНИХ РОЗЧИНІВ</t>
  </si>
  <si>
    <t>СТРІЧКА ВИМІРЮВАЛЬНА МЕДИЧНА "МЕДІКАРЕ"</t>
  </si>
  <si>
    <t>СУМКА-УКЛАДКА СІМЕЙНОГО ЛІКАРЯ СУСЛ</t>
  </si>
  <si>
    <t>ТЕРМОМЕТР ТС-7-М1 ДЛЯ ХОЛОДИЛЬНИКА</t>
  </si>
  <si>
    <t>ТЕСТ НА ТРОПОНІН</t>
  </si>
  <si>
    <t>ТЕСТ ПОЛОСКИ АККУ -ЧЕК АКТИВ №50</t>
  </si>
  <si>
    <t xml:space="preserve">УП   </t>
  </si>
  <si>
    <t>ТЕСТ СИСТЕМИ ДЛЯ ВИЯВЛЕННЯ HBSAG ВІРУСУ ГЕПАТИТУ С</t>
  </si>
  <si>
    <t>ТЕСТ СИСТЕМИ ДЛЯ ВИЯВЛЕННЯ ВІРУСУ ГЕПАТИТУ B</t>
  </si>
  <si>
    <t xml:space="preserve">ТУБА </t>
  </si>
  <si>
    <t>ШПАТЕЛЬ ОДНОР.ОГЛЯД</t>
  </si>
  <si>
    <t>ШПРИЦІ 1МЛ.</t>
  </si>
  <si>
    <t>ШПРИЦЬ ГЕМОПЛАСТ 2,0 МЛ</t>
  </si>
  <si>
    <t>НАТРІЙ ЛИМОННО-КИСЛИЙ 3-ЗАМ.ФАРМ.</t>
  </si>
  <si>
    <t xml:space="preserve">КГ   </t>
  </si>
  <si>
    <t>РЕАГЕНТ "М-30Д DILUENT"20Л</t>
  </si>
  <si>
    <t>РЕАГЕНТ "М-30Р PROBE CLEANSER"17МЛ*12 ФАКОНІВ</t>
  </si>
  <si>
    <t>РЕАГЕНТ "М-30CFL PROBE LYSE"500МЛ</t>
  </si>
  <si>
    <t>РЕАГЕНТ "М-30Е Е-Z CLEANSER"100МЛ</t>
  </si>
  <si>
    <t>РЕАГЕНТ АНТИ-А</t>
  </si>
  <si>
    <t xml:space="preserve">ФЛ   </t>
  </si>
  <si>
    <t>РЕАГЕНТ АНТИ-В</t>
  </si>
  <si>
    <t>201м/1     (1512/1) ЛІКАРСЬКІ ЗАСОБИ ПО ПРОГРАМІ "ОСНОВНІ"</t>
  </si>
  <si>
    <t>АДРЕНАЛИН</t>
  </si>
  <si>
    <t xml:space="preserve">АМП  </t>
  </si>
  <si>
    <t>АМІАКУ РОЗЧИН 10% Д/ЗОВ.ЗАСТОС</t>
  </si>
  <si>
    <t>АНАЛЬГИН 50 % 2 МЛ №10 АМП.</t>
  </si>
  <si>
    <t>АНАЛЬГИН-ДАРНИЦЯ Р-Н Д/ІН 500МГ/МЛ АМП</t>
  </si>
  <si>
    <t>АСКОРУТИН №50</t>
  </si>
  <si>
    <t xml:space="preserve">ТАБ  </t>
  </si>
  <si>
    <t>АТРОПИН</t>
  </si>
  <si>
    <t>БРИЛЛИАНТОВИЙ ЗЕЛЕНИЙ</t>
  </si>
  <si>
    <t>ВЕРАПАМИЛ-ДАРНИЦЯ 2,5МГ/МЛ АМП</t>
  </si>
  <si>
    <t>ВОДА ДЛЯ ІН*ЄКЦІЙ 5,0</t>
  </si>
  <si>
    <t>ГИДРОКАРТИЗОН</t>
  </si>
  <si>
    <t>ГЛЮКОЗО 5% 200,0</t>
  </si>
  <si>
    <t>ДИБАЗОЛ 1% 5,0 №10</t>
  </si>
  <si>
    <t>ДИКЛОФЕНАК №10</t>
  </si>
  <si>
    <t>ДИМЕДРОЛ</t>
  </si>
  <si>
    <t>ДИМЕДРОЛ-ДАРНИЦА Р-Н Д/ІН 10МГ/МЛ АМП</t>
  </si>
  <si>
    <t>ЕУФІЛІН-ДАРНИЦЯ Р-Н Д/ІН 20МГ/МЛ АМП</t>
  </si>
  <si>
    <t>ЙОД 5% 20 МЛ</t>
  </si>
  <si>
    <t>КАЛЬЦІЮ ГЛЮКОНАТ-ДАРНИЦЯ</t>
  </si>
  <si>
    <t>КОРВАЛОЛ 25 МЛ</t>
  </si>
  <si>
    <t>КОРДИАМИН</t>
  </si>
  <si>
    <t>КОФЕИН</t>
  </si>
  <si>
    <t>ЛОПЕРАМИД</t>
  </si>
  <si>
    <t>МАГНІЯ СУЛЬФАТ 25 % 5 МЛ №10</t>
  </si>
  <si>
    <t>МЕТОКЛОПРОМИД Г/ХЛ 0,5% 2,0 №10</t>
  </si>
  <si>
    <t>НИТРОГЛИЦЕРИН ТАБЛ.СУБЛІМ.0,5МГ БАНКА</t>
  </si>
  <si>
    <t>БАНКА</t>
  </si>
  <si>
    <t>НОХШАВЕРИН</t>
  </si>
  <si>
    <t>ПАНТЕНОЛ АЕРОЗОЛЬ ПІНА НАШКІРНА КОНТЕЙНЕР</t>
  </si>
  <si>
    <t xml:space="preserve">КОНТ </t>
  </si>
  <si>
    <t>ПАПАВЕРИН-ДАРНИЦЯ Р-Н Д/ІН 20МГ/МЛ АМП</t>
  </si>
  <si>
    <t>ПЕРЕКИСЬ ВОДОРОДА 3% 100 МЛ</t>
  </si>
  <si>
    <t>ПЛАТИФИЛИН</t>
  </si>
  <si>
    <t>ПРЕДНІЗОЛОН-ДАРНИЦЯ Р-Н Д/ІН 30МГ/МЛ</t>
  </si>
  <si>
    <t>СУПРАСТИН Р-Н Д/ІН 20МГ АМП.1МЛ №5</t>
  </si>
  <si>
    <t>ФАРМАЗОЛИН 0,05</t>
  </si>
  <si>
    <t>ФАРМАЗОЛИН 0,1</t>
  </si>
  <si>
    <t>ФИЗ. РАСТВОР 200,0</t>
  </si>
  <si>
    <t>ФУРАСЕМИД-ДАРНИЦЯ Р-Н Д/ІН 10МГ/МЛ АМП</t>
  </si>
  <si>
    <t>ФУРОСЕМИД 1 % 2,0 №10</t>
  </si>
  <si>
    <t>ЭУФИЛИН</t>
  </si>
  <si>
    <t>201м/2     (1512/2) МЕДИЧНІ ВИРОБИ ПО ПРОГРАМІ "ОСНОВНІ"</t>
  </si>
  <si>
    <t>АПТЕЧКА</t>
  </si>
  <si>
    <t>ВАТНО-МАРЛЕВІ ПОВЯЗКИ</t>
  </si>
  <si>
    <t>ГИГРОМЕТРИ</t>
  </si>
  <si>
    <t>ХОЛОДОВІ ЕЛЕМЕНТИ</t>
  </si>
  <si>
    <t>ШПРИЦ 1,0 МЛ (ІНСУЛІН)</t>
  </si>
  <si>
    <t>ШПРИЦИ 20,0</t>
  </si>
  <si>
    <t>БИНТ МАРЛЕВИЙ МЕДИЧНИЙ НЕ СТЕРИЛЬНИЙ 7*14</t>
  </si>
  <si>
    <t>БИНТ МАРЛЕВИЙ МЕДИЧНИЙ НЕ СТЕРИЛЬНИЙ 5*10</t>
  </si>
  <si>
    <t>ВАТА МЕДИЧНА НЕСТЕРИЛЬНА 100ГР</t>
  </si>
  <si>
    <t>ДЖГУТ СИНЬОГО КОЛЬОРУ ДЛЯ ВНУТРІШНЬОВЕННИХ МАНІПУЛЯЦІЙ З ФІКСАТОРОМ</t>
  </si>
  <si>
    <t>КАНЮЛЯ ВНУТРІШНЬОВЕННА ТИПУ "МЕТЕЛИК" 21</t>
  </si>
  <si>
    <t>КАТЕТЕР ВНУТРІШНЬОВЕННИЙ 22(СИНІЙ)</t>
  </si>
  <si>
    <t>КЮВЕТИ ДЛЯ ФОТОМЕТРУВАННЯ 1*1СМ 2,0МЛ ПО 100 ШТ В УПАКОВЦІ</t>
  </si>
  <si>
    <t>Л/ПЛАСТИР У БАБАНІ НА ПОЛІМ.ОСНОІВ,10ММ</t>
  </si>
  <si>
    <t>ОДНОРАЗОВІ КОНТЕЙНЕРИ ДЛЯ ЗАБОРУ СЕЧІ З КРИШКОЮ 120 МЛ.</t>
  </si>
  <si>
    <t>РУКАВИЧКИ ЛАТЕКСНІ СТЕРИЛЬНІ РОЗМІР М</t>
  </si>
  <si>
    <t>ТЕСТ-СИСТЕМА ДЛЯ ВИЗНАЧЕННЯ ТРОПОНІНУ І CITO TEST TROPONIN I 1 CTNI 19040006</t>
  </si>
  <si>
    <t>ШПРИЦІ 2-Х КОМПОНЕНТ 5МЛ.</t>
  </si>
  <si>
    <t>ШПРИЦІ 2-Х КОМПОНЕНТ 10 МЛ.</t>
  </si>
  <si>
    <t>ШПРИЦІ 2-Х КОМПОНЕНТ 20 МЛ.</t>
  </si>
  <si>
    <t>ШПРИЦІ 2-Х КОМПОНЕНТ 20,0МЛ.</t>
  </si>
  <si>
    <t>ШТАТИВ ДЛЯ ЛАБОР.ПРОБІРОК НА 10 ПРОБ</t>
  </si>
  <si>
    <t>ШТАТИВ ДЛЯ ЛАБОР.ПРОБІРОК НА 20 ПРОБ</t>
  </si>
  <si>
    <t>ШТАТИВ ДЛЯ ЛАБОР.ПРОБІРОК НА 40 ПРОБ</t>
  </si>
  <si>
    <t>201мз/г1   (1512 З/Г1) ЛІКАРСЬКІ ЗАСОБИ ЗАГАЛЬНА ГРУПИ</t>
  </si>
  <si>
    <t>БІОЛІК ТУБЕРКУЛІН ППД-Л, РОЗЧИН Д/ІН. З АКТИВНІСТЮ 2ТО/ДОЗА</t>
  </si>
  <si>
    <t xml:space="preserve">ДОЗ  </t>
  </si>
  <si>
    <t>ДИБАЗОЛ 1% 5МЛ №10</t>
  </si>
  <si>
    <t>ДИМЕДРОЛ 1% 1МЛ №10</t>
  </si>
  <si>
    <t>МАГНІЮ СУЛЬФАТ 25% 5 МЛ №10 АМП</t>
  </si>
  <si>
    <t>СУПРАСТИН 2% 1 МЛ №5</t>
  </si>
  <si>
    <t>ФУРОСЕМІД 1% 2,0 №10</t>
  </si>
  <si>
    <t>201мз/г2   (1512 З/Г2) МЕДИЧНІ ВИРОБИ ЗАГАЛЬНА ГРУПА</t>
  </si>
  <si>
    <t>ПІДГУЗКИ ДЛЯ ДОРОСЛИХ "SUPER SENI 1 SMALL" №30</t>
  </si>
  <si>
    <t>ПІДГУЗКИ ДЛЯ ДОРОСЛИХ "SUPER SENI 2 MEDIUM" №30</t>
  </si>
  <si>
    <t>ПІДГУЗКИ ДЛЯ ДОРОСЛИХ "SUPER SENI 3 LARGE" №30</t>
  </si>
  <si>
    <t>ПІДГУЗКИ ДЛЯ ДОРОСЛИХ "TENA SLIP SUPER 2 MEDIUM" №30</t>
  </si>
  <si>
    <t>ПІДГУЗКИ ДЛЯ ПІДЛІТКІВ "BELLA BABI HAPPI JUNIOR EXTRA 16+" №54 РОЗМІР 6</t>
  </si>
  <si>
    <t>ПІДГУЗКИ ДЛЯ ДОРОСЛИХ "SUPER SENI PLUS EXTRA 4 LARGE" №30</t>
  </si>
  <si>
    <t>ПІДГУЗКИ-ТРУСИКИ ДЛЯ ДОРОСЛИХ "TENA PANTS NORMAL 3 LARGE" №30</t>
  </si>
  <si>
    <t>201мз/г5   (1512 З/Г5) ДЕЗЗАСОБИ ЗАГАЛЬНА ГРУПА</t>
  </si>
  <si>
    <t>АЕРОДЕЗИН 5 Л.</t>
  </si>
  <si>
    <t>АКРИЛАН ПРЕМІУМ КЛІНІК 2,5 Л</t>
  </si>
  <si>
    <t>АМІСЕПТ,1000МЛ</t>
  </si>
  <si>
    <t>АХД 2000 ЕКСПРЕС ДЛЯ ІНЄКЦІЙ 100 МЛ</t>
  </si>
  <si>
    <t>АХД 2000 ЕКСПРЕС,1000 МЛ З ДОЗУЮЧИМ ПРИСТРОЄМ</t>
  </si>
  <si>
    <t>БЛАНІДАС 300, В ТАБЛ(300ШТ)К.</t>
  </si>
  <si>
    <t>БЛАНІДАС АКТИВ,1000 МЛ.</t>
  </si>
  <si>
    <t>БЛАНІДАС АКТИВ, ЕНЗИМ 1000 МЛ.</t>
  </si>
  <si>
    <t>ГОСПІСЕПТ (GOSPISEPT),1 КГ</t>
  </si>
  <si>
    <t>ГУАСЕПТ,1000 МЛ</t>
  </si>
  <si>
    <t>КЛІНІДЕЗ,300 ТАБЛ.У БАНЦІ,1000Г</t>
  </si>
  <si>
    <t>МІКРАСЕПТ,1000 МЛ З ДОЗУЮЧИМ ПРИСТРОЄМ</t>
  </si>
  <si>
    <t>МІКРАСЕПТ,5 Л</t>
  </si>
  <si>
    <t>МАНОРАПІД ПРЕМІУМ КЛІНІК,1Л</t>
  </si>
  <si>
    <t>САНІТАБ 1 КГ В БАНКАХ (300 ТАБ.)</t>
  </si>
  <si>
    <t>ФЕРМІСЕПТ 1000 МЛ</t>
  </si>
  <si>
    <t>Всього</t>
  </si>
  <si>
    <t>201м       (1512) МЕДИКАМЕНТИ   РЕАГЕНТИ</t>
  </si>
  <si>
    <t xml:space="preserve">   ЗВЕДЕНИЙ ЗВІТ ПРО НАДХОДЖЕННЯ І ВІДПУСК (ВИКОРИСТАННЯ) ЛІКАРСЬКИХ ЗАСОБІВ </t>
  </si>
  <si>
    <t>Додаток №6</t>
  </si>
  <si>
    <t>до Методичних рекомендацій ведення</t>
  </si>
  <si>
    <t>обліку лікарських засобів та медичних</t>
  </si>
  <si>
    <t>КНП "Білгород-Дністровський ЦПМСД"</t>
  </si>
  <si>
    <t>виробів у закладах охорони здоров'я</t>
  </si>
  <si>
    <t>Білгород-Дністровської міської ради</t>
  </si>
  <si>
    <t>(пунт 7 розділ ІІ)</t>
  </si>
  <si>
    <t>(заклад охорони здоров'я)</t>
  </si>
  <si>
    <t>КАССОВА 80*23М</t>
  </si>
  <si>
    <t>КАССОВА 80Т 19М</t>
  </si>
  <si>
    <t>КАССОВА ЛЕНТА 49ММ ТЕРМО</t>
  </si>
  <si>
    <t>ТЕСТ-СМУЖКИ ДЛЯ АНАЛІЗУ СЕЧІ CITOLAВ №100</t>
  </si>
  <si>
    <t>МАСКА МЕДИЧНА З-Х СЛОЙНА НА РЕЗИНЦІ</t>
  </si>
  <si>
    <t>МАСКА МЕДИЧНА ТРИШАРОВА "СЛАВНА"НЕСТЕРИЛЬНА</t>
  </si>
  <si>
    <t>ПРОБІРКА(ВАКУТАЙНЕР) ЧЕРВОНА КРИШКА ГЕПАТИТ 13*100 ОБЄМ 6 МЛ 100ШТ/УП</t>
  </si>
  <si>
    <t>РУКАВИЧКИ ЛАТЕКСНІ НЕСТЕРИЛЬНІ РОЗМІР S SAFETOUCH</t>
  </si>
  <si>
    <t>ХАЛАТ ГІГІЄНІЧНИЙ МЕДИЧНИЙ ОДНОРАЗОВОГО ПРИЗНАЧЕННЯ</t>
  </si>
  <si>
    <t>ШПРИЦІ 2-Х КОМПОНЕНТ 5МЛ(3-Х КОМПОНЕНТНІ)</t>
  </si>
  <si>
    <t>ШПРИЦІ 2-Х КОМПОНЕНТ 2МЛ(3-Х КОМПОНЕНТНІ)</t>
  </si>
  <si>
    <t>ІЗО-МІК ТАБ 0,005МГ №50</t>
  </si>
  <si>
    <t>ГЕПАРИН 5000ЕД/МЛ 5МЛ №5</t>
  </si>
  <si>
    <t>ДИМЕДРОЛ Р-Н Д/ІН 10МГ/МЛ АМП№10</t>
  </si>
  <si>
    <t>ЕУФІЛІН-Н 200Р-Н Д/ІН 20МГ/МЛ АМП №10</t>
  </si>
  <si>
    <t>КАЛЬЦІЮ ГЛЮКОНАТ СТАБІЛІЗОВАНИЙ Р-Н ДЛЯ ІНЁЄКЦІЙ 100МГ/МЛ,АМП.5 МЛ №10</t>
  </si>
  <si>
    <t>КОРДИАМИН АМП.25% 2МЛ №10</t>
  </si>
  <si>
    <t>МАГНІКОР ТАБЛЕТКИ №100</t>
  </si>
  <si>
    <t>НАТРІЮ ХЛОРИД РОЗЧИН ДЛЯ ІНЄКЦІЙ 9МГ/МЛ 5 МЛ №10</t>
  </si>
  <si>
    <t>НАТРІЮ ХЛОРИД 0,9% 200МЛ(ЮРІЯ ФАРМ)</t>
  </si>
  <si>
    <t>ПАПАВЕРИН Р-Н Д/ІН 2МЛ АМП №10</t>
  </si>
  <si>
    <t>ПЛАТИФІЛІН 0,2% 1МЛ №10</t>
  </si>
  <si>
    <t>ТРОМБОНЕТ ТАБЛЕТКИ 75МГ,№60</t>
  </si>
  <si>
    <t>СУМКА-ХОЛОДИЛЬНИК</t>
  </si>
  <si>
    <t>ТЕРМОЕЛЕМЕНТИ</t>
  </si>
  <si>
    <t>ТЕРМОМЕТР РТ</t>
  </si>
  <si>
    <t>ТЕРМОМЕТРИ</t>
  </si>
  <si>
    <t xml:space="preserve">ШПР  </t>
  </si>
  <si>
    <t xml:space="preserve">Л    </t>
  </si>
  <si>
    <t>ГРУША ГУМОВА ЗІ ШЛАНГОМ</t>
  </si>
  <si>
    <t>КАТЕТЕР ГУМОВИЙ №26</t>
  </si>
  <si>
    <t>КАТЕТЕР ГУМОВИЙ №28</t>
  </si>
  <si>
    <t>КОРЦАНГ ПО(ГРОСС-МАЙЄРУ) ПРЯМИЙ 26 СМ</t>
  </si>
  <si>
    <t>МАРЛЕВИЙ ВІДРІЗ 1М</t>
  </si>
  <si>
    <t>НОЖИЦІ</t>
  </si>
  <si>
    <t>ПРОБІРКА ВАКУУМНА З К2 ЕДТА ОБЄМ 2 МЛ БУЗКОВОЮ КРИШКОЮ</t>
  </si>
  <si>
    <t>ЦЕРАТА МЕДИЧНА ПІДКЛАДНА 1,5М</t>
  </si>
  <si>
    <t>ПІДГУЗКИ ДЛЯ ДОРОСЛИХ "SUPER SENI PLUS 3 LARGE" №30</t>
  </si>
  <si>
    <t>АХД 2000 ЕКСПРЕС 5 Л(2КАНІСТРИ)</t>
  </si>
  <si>
    <t>БЛАНІДАС СОФТ ДЕЗ (BLANIDAS SOFT DES),1000МЛ</t>
  </si>
  <si>
    <t>БЛАНІДАС СОФТ ДЕЗ (BLANIDAS SOFT DES),5000 МЛ</t>
  </si>
  <si>
    <t>ДЕЗЕЛІТ ПОРОШОК ДЕЗИНФІКУЮЧИЙ</t>
  </si>
  <si>
    <t>МАНОРМ ЕКСПЕРТ 1Л</t>
  </si>
  <si>
    <t>МАНОРМ ЕКСПЕРТ 5Л (4КАН)</t>
  </si>
  <si>
    <t>ЭУФИЛИН 2 % 5 МЛ №10</t>
  </si>
  <si>
    <t>ПЕРЧАТКИ Н/СТ ЛАТЕКС.ОПУДРЕНІ Р.L</t>
  </si>
  <si>
    <t>ПЕРЧАТКИ Н/СТ ЛАТЕКС.ОПУДРЕНІ Р.S</t>
  </si>
  <si>
    <t>ПЕРЧАТКИ СТЕРИЛ.ЛАТЕКС.ОПУДРЕНІ Р.7-8</t>
  </si>
  <si>
    <t>ТЕРМОМЕТР БЕЗКОНТАКТНИЙ ІНФРАЧЕРВОНИЙ WF-4000</t>
  </si>
  <si>
    <t>ЗАСОБИ ДЛЯ ПРАННЯ "ДЕЗЕЛІТ Д60"5 КГ</t>
  </si>
  <si>
    <t>201м/вч2   (1512/ВЧ2) МЕДИЧНІ ВИРОБИ ПО ПРОГРАМІ ВІЧ</t>
  </si>
  <si>
    <t>ТЕСТ-СМУЖКИ НА ВІЛ ІНФЕКЦІЮ 1,2</t>
  </si>
  <si>
    <t>ТЕСТ-СМУЖКИ НА ВІЛ ІНФЕКЦІЮ 1,2 СІТО ТЕСТ</t>
  </si>
  <si>
    <t>МАТЕРІАЛ КОНТТРОЛЮ ГЕМАТОЛОГІЧНИЙ БАГАТОПАРАМЕТРИЧНИЙ(НОРМА)</t>
  </si>
  <si>
    <t>ХОЛЕСТЕРИН СПЛ 200 (500 ВИЗНАЧ)</t>
  </si>
  <si>
    <t>ЗОНД УРОГЕНІТАЛЬНИЙ ДЛЯ ОНОРАЗОВОГО ВИКОРИСТАННЯ СТЕРИЛЬНИЙ</t>
  </si>
  <si>
    <t>ПРОБІРКА "ЕПЕНДОРФ"ІЗ ЗАСТІБКОЮ ТРАНСП.СЕРЕДОЮ ОБЄМ 2,0 МЛ</t>
  </si>
  <si>
    <t>КОНТРОЛЬНЬ НОРМА</t>
  </si>
  <si>
    <t>ІНГАЛЯТОР КОМПРЕСОРНИЙ VN 420</t>
  </si>
  <si>
    <t>АПТЕЧКА МЕДИЧНА "ПЕРШОЇ ДОПОИОГИ"</t>
  </si>
  <si>
    <t>БАНКА ШИРОКОРОГЛА З КРИШКОЮ 200 МЛ (СТЕРИЛЬНІ)</t>
  </si>
  <si>
    <t>ВАГА ЕЛЕКТРОННІ МОД.5873 (СКЛО,КВАДРАТ,ДО 180КГ.)</t>
  </si>
  <si>
    <t>ВАГА ТВЕ1-150-50- (400*400)-12-РА-М</t>
  </si>
  <si>
    <t>ВАГАТВЕ1-20-10-(300*550)-13РА-М</t>
  </si>
  <si>
    <t>ГІГРОМЕТР ВИТ-Ш-2</t>
  </si>
  <si>
    <t>ГОЛКОТРИМАЧ ПО МАУО-HEGAR,ІЗ ЖОЛОБКОМ SURGIWELOMED ДОВЖИНА 20,0СМ</t>
  </si>
  <si>
    <t>ДЖГУТ ГУМОВИЙ</t>
  </si>
  <si>
    <t>ДЖГУТ ДЛЯ ВЕНОЗНИХ МАНІПУЛЯЦІЙ З ФІКСАТОРОМ</t>
  </si>
  <si>
    <t>КОЛБА КОНІЧНА З ЦИЛІНДРЯЧНОЮ ГОРЛОВИНОЮ І ПОДІЛКАМИ</t>
  </si>
  <si>
    <t>КОННТЕЙНЕР ДЛЯ ПЕРЕДСТЕРИЛІЗАЦІЙНОЇ ОБРОБКИ КДПО-7-5,0(5Л)</t>
  </si>
  <si>
    <t>КОНТЕЙНЕР ДЛЯ ПЕРЕДСТЕРИЛІЗАЦІЙНОЇ ОБРОБКИ КДПО-8-8,0(8Л)</t>
  </si>
  <si>
    <t>КОНТЕЙНЕР ДЛЯ ЗБЕРІГАННЯ НАКІНЕЧНИКІВ (200МКЛ/96ШТ)</t>
  </si>
  <si>
    <t>КОНТЕЙНЕР ДЛЯ ЗБЕРІГАННЯ НАКІНЕЧНИКІВ (1000МКЛ/96ШТ)</t>
  </si>
  <si>
    <t>КОРЦАНГ ПО МАІЕР,ПРЯМИЙ SURGIWELOMED. ДОВЖИНА 26,0СМ</t>
  </si>
  <si>
    <t>ЛОТКИ МЕДИЧНІ ПРЯМОКУТНІ ДОВЖИНА 26 СМ</t>
  </si>
  <si>
    <t>ЛОТОК НИРКОПОДІБНИЙ SURGIWELOMED.ДОВЖИНА 20,0 СМ</t>
  </si>
  <si>
    <t>ЛОТОК ПРЯМОКУТНИЙ SURGIWED.LОВЖИНА 26,0 СМ</t>
  </si>
  <si>
    <t>МОЛОТОК НЕВРОЛОГІЧНИЙ ПО TRAUBE ДЛЯ ДОСЛІДЖЕННЯ СУХОЖИЛЬНИХ РЕФЛЕКСІВ SURGIWELOMED</t>
  </si>
  <si>
    <t>МОЛОТОК НЕВРОЛОГІЧНИЙ</t>
  </si>
  <si>
    <t>НАБІР ТАБЛИЦЬ ДЛЯ ПЕРЕВІРКИ ЗОРУ</t>
  </si>
  <si>
    <t>НОЖИЦІ МЕДИЧНІ ПО МАУО,ТУПОКІНЦЕВІ З ТВЕРДОСПЛАВОМ SURGIWELOMED.ДОВЖИНА 14,0СМ</t>
  </si>
  <si>
    <t>НОЖИЦІ МЕДИЧНІ,ГОСТРИМ КІНЦЕМ З ТВЕРДОСПЛАВОМ SURGIWELOMED.ДОВЖИНА 14,0СМ</t>
  </si>
  <si>
    <t>ПІКФЛУОМЕТР MSA100</t>
  </si>
  <si>
    <t>ПІНЦЕТ ХІРУРГІЧНИЙ SURGIWELOMED.ДОВЖИНА 15,0СМ</t>
  </si>
  <si>
    <t>ПЛАНШЕТ З ЛУНКАМИ ДЛЯ СЕРОЛОГІЧНИХ РЕАКЦІЙ</t>
  </si>
  <si>
    <t>ПРИЛАД ШОЕ-МЕТР ПР-3,К-Т №1</t>
  </si>
  <si>
    <t>РІНЦЕТ АНАТОМІЧНИЙ ДОВЖИНА 20,0 СМ.</t>
  </si>
  <si>
    <t>РОСТОМІР ПІДЛОГОВИЙ РМ-П</t>
  </si>
  <si>
    <t>СИСТЕМА ДЛЯ КОНТРОЛЮ РІВНЯ ГЛЮКОЗИ У КРОВІ АККУ-ЧЕК АКТИВ (МОДЕЛЬGB),ММОЛЬ/Л</t>
  </si>
  <si>
    <t>СКАЛЬПЕЛЬ ЗАГОСТРЕНИЙ,РАДІУСНИЙ,СЕРЕДНІЙ SURGIWELOMED ДОВЖИНА 15,0СМ</t>
  </si>
  <si>
    <t>СПІРОТЕСТ</t>
  </si>
  <si>
    <t>СПИРТОВКА-ГОРІЛКА ДЛЯ РІЗКОГО ПАЛИВА</t>
  </si>
  <si>
    <t>СТІЛ СПОВИВАЛЬНИЙ СС</t>
  </si>
  <si>
    <t>СТЕТОСКОП LD SPECSAL-ТИП РАППОРТА(ЧОРНИЙ)</t>
  </si>
  <si>
    <t>СТЕТОФОНЕНДОСКОП</t>
  </si>
  <si>
    <t>СТОЛИК ІНСТРУМЕНТАЛЬНИЙ СLС</t>
  </si>
  <si>
    <t>СТОЛИК ДЛЯ ЗАБОРУ КРОВІ СТ-3К</t>
  </si>
  <si>
    <t>СУМКА-УКЛАДКА МЕДСЕСТРИ (ФЕЛЬШЕРА) СУМ</t>
  </si>
  <si>
    <t>СУМКА-ХОЛОДИЛЬНИК ПЕРЕНОСНА СХП-01</t>
  </si>
  <si>
    <t>ТЕРМОМЕТР БЕЗКОНТАКТНИЙ ІНФРАЧЕРВОНИЙ М ДІ 907</t>
  </si>
  <si>
    <t>ТЕРМОМЕТР КЛІНІЧНИЙ "MEDIKARE"</t>
  </si>
  <si>
    <t>ТОНОМЕТР З МАЛИМ,СЕРЕДНІМ ТА ВЕЛИКИМ МАНЖЕТАМИ</t>
  </si>
  <si>
    <t>ТРУБКИ СКЛЯНІ СТЕРИЛЬНІ З ГУМОВОЮ ГРУШЕЮ МАЛОГО РОЗМІРУ</t>
  </si>
  <si>
    <t>УКЛАДКА ДЛЯ ЛАБОРАНТА 420*250*230</t>
  </si>
  <si>
    <t>УТИЛІЗАТОР(ДЕСТРУКТОР)МЕДИЧНИХ ГОЛОК УМГ-01</t>
  </si>
  <si>
    <t>ШАФА МЕДИЧНА МD1 1650-SG</t>
  </si>
  <si>
    <t>ШИРМА Ш-1-К</t>
  </si>
  <si>
    <t>ШИРМА Ш-4</t>
  </si>
  <si>
    <t>ШОЕ-МЕТР ПР-3,КОМПЛЕКТ №1</t>
  </si>
  <si>
    <t>ШТАМП НОМЕРНИЙ</t>
  </si>
  <si>
    <t>ШТАТИВ ДЛЯ ПРОБІРОК 40 ГНІЗД ПЛАСТИК</t>
  </si>
  <si>
    <t>ШТАТИВ НА КОЛЕСАХ ШТК-4</t>
  </si>
  <si>
    <t>ТЕСТ - СМУЖКИ АККУ-ЧЕК АКТИВ №50</t>
  </si>
  <si>
    <t>201пр      (1511) ПPОДУКТИ ХАРЧУВАННЯ</t>
  </si>
  <si>
    <t>МАЛИШ СУМІШ СУХА НА МОЛОЧНО-ЗЕРНОВІЙ ОСНОВІ 350Г.З ГРЕЧАНИМ БОРОШНОМ 142 08.06.2020</t>
  </si>
  <si>
    <t>МАЛИШ СУМІШ СУХА НА МОЛОЧНО-ЗЕРНОВІЙ ОСНОВІ 350Г.З РИСОВИМИМ БОРОШНОМ 145 26.01.2022</t>
  </si>
  <si>
    <t>МАЛЮТКА-1 СУМІШ СУХА МОЛОЧНА 350Г.З НАРОДЖЕННЯ ДО 6 МІС.(ПОЧАТКОВА)(020. 13.01.2022)</t>
  </si>
  <si>
    <t>ЛЕНТА ДИАГРАМНАЯ 50*20ММ</t>
  </si>
  <si>
    <t>МІШОК ДИХАЛЬНИЙ АМБУ(ДОРОСЛИЙ)</t>
  </si>
  <si>
    <t>20         ВИРОБНИЧИ МЕДИЧНОГО ПРИЗНАЧЕННЯ</t>
  </si>
  <si>
    <t>ТА МЕДИЧНИХ ВИРОБІВ за  КВІТЕНЬ  2021 р.</t>
  </si>
  <si>
    <t>ТЕСТ СИСТЕМА ДЛЯ ВИЯВЛЕННЯ ВІРУСУ ГАПАТИТУ C CITO TEST HCV №1(HСV 19040019</t>
  </si>
  <si>
    <t>ТЕСТ-СМУЖКИ ДЛЯ АНАЛІЗУ СЕЧІ CITOLAB 10M,№100</t>
  </si>
  <si>
    <t>ТЕСТ-СМУЖКИ НА ВАГІТНІСТЬ УЛЬТРА</t>
  </si>
  <si>
    <t>ШПАТЕЛЬ ОДНОР.ОГЛЯД ДЕРЕВЯНИЙ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</si>
</sst>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4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165" fontId="11" fillId="0" borderId="0" xfId="0" applyNumberFormat="1" applyFont="1" applyAlignment="1">
      <alignment horizontal="center"/>
    </xf>
    <xf numFmtId="0" fontId="12" fillId="0" borderId="0" xfId="0" applyFont="1"/>
    <xf numFmtId="0" fontId="12" fillId="0" borderId="8" xfId="0" applyFont="1" applyBorder="1"/>
    <xf numFmtId="0" fontId="11" fillId="0" borderId="0" xfId="0" applyFont="1" applyAlignment="1">
      <alignment horizontal="center"/>
    </xf>
    <xf numFmtId="0" fontId="13" fillId="0" borderId="0" xfId="0" applyFont="1"/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wrapText="1"/>
    </xf>
    <xf numFmtId="4" fontId="14" fillId="0" borderId="5" xfId="0" applyNumberFormat="1" applyFont="1" applyFill="1" applyBorder="1" applyAlignment="1" applyProtection="1"/>
    <xf numFmtId="164" fontId="0" fillId="0" borderId="0" xfId="0" applyNumberFormat="1"/>
    <xf numFmtId="49" fontId="14" fillId="0" borderId="6" xfId="0" applyNumberFormat="1" applyFont="1" applyFill="1" applyBorder="1" applyAlignment="1" applyProtection="1">
      <alignment horizontal="center" vertical="center" wrapText="1"/>
    </xf>
    <xf numFmtId="49" fontId="14" fillId="0" borderId="7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14" xfId="0" applyNumberFormat="1" applyFont="1" applyFill="1" applyBorder="1" applyAlignment="1" applyProtection="1">
      <alignment horizontal="left" vertical="center"/>
    </xf>
    <xf numFmtId="49" fontId="14" fillId="0" borderId="15" xfId="0" applyNumberFormat="1" applyFont="1" applyFill="1" applyBorder="1" applyAlignment="1" applyProtection="1">
      <alignment horizontal="left" vertical="center"/>
    </xf>
    <xf numFmtId="49" fontId="14" fillId="0" borderId="18" xfId="0" applyNumberFormat="1" applyFont="1" applyFill="1" applyBorder="1" applyAlignment="1" applyProtection="1">
      <alignment horizontal="left" vertical="center"/>
    </xf>
    <xf numFmtId="49" fontId="14" fillId="0" borderId="21" xfId="0" applyNumberFormat="1" applyFont="1" applyFill="1" applyBorder="1" applyAlignment="1" applyProtection="1">
      <alignment horizontal="left" vertical="center"/>
    </xf>
    <xf numFmtId="49" fontId="14" fillId="0" borderId="22" xfId="0" applyNumberFormat="1" applyFont="1" applyFill="1" applyBorder="1" applyAlignment="1" applyProtection="1">
      <alignment horizontal="left" vertical="center"/>
    </xf>
    <xf numFmtId="49" fontId="15" fillId="0" borderId="14" xfId="5" applyNumberFormat="1" applyFont="1" applyBorder="1" applyAlignment="1">
      <alignment horizontal="left" vertical="center"/>
    </xf>
    <xf numFmtId="49" fontId="15" fillId="0" borderId="15" xfId="5" applyNumberFormat="1" applyFont="1" applyBorder="1" applyAlignment="1">
      <alignment horizontal="left" vertical="center"/>
    </xf>
    <xf numFmtId="49" fontId="14" fillId="0" borderId="16" xfId="0" applyNumberFormat="1" applyFont="1" applyFill="1" applyBorder="1" applyAlignment="1" applyProtection="1">
      <alignment horizontal="left" vertical="center"/>
    </xf>
    <xf numFmtId="49" fontId="14" fillId="0" borderId="17" xfId="0" applyNumberFormat="1" applyFont="1" applyFill="1" applyBorder="1" applyAlignment="1" applyProtection="1">
      <alignment horizontal="left" vertical="center"/>
    </xf>
    <xf numFmtId="49" fontId="18" fillId="0" borderId="11" xfId="8" applyNumberFormat="1" applyFont="1" applyBorder="1" applyAlignment="1">
      <alignment horizontal="left" vertical="center"/>
    </xf>
    <xf numFmtId="49" fontId="16" fillId="0" borderId="12" xfId="8" applyNumberFormat="1" applyFont="1" applyBorder="1" applyAlignment="1">
      <alignment horizontal="left" vertical="center"/>
    </xf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164" fontId="18" fillId="0" borderId="12" xfId="8" applyNumberFormat="1" applyFont="1" applyBorder="1"/>
    <xf numFmtId="4" fontId="18" fillId="0" borderId="12" xfId="8" applyNumberFormat="1" applyFont="1" applyBorder="1"/>
    <xf numFmtId="4" fontId="18" fillId="0" borderId="13" xfId="8" applyNumberFormat="1" applyFont="1" applyBorder="1"/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164" fontId="18" fillId="0" borderId="12" xfId="8" applyNumberFormat="1" applyFont="1" applyBorder="1"/>
    <xf numFmtId="4" fontId="18" fillId="0" borderId="12" xfId="8" applyNumberFormat="1" applyFont="1" applyBorder="1"/>
    <xf numFmtId="4" fontId="18" fillId="0" borderId="13" xfId="8" applyNumberFormat="1" applyFont="1" applyBorder="1"/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164" fontId="18" fillId="0" borderId="12" xfId="8" applyNumberFormat="1" applyFont="1" applyBorder="1"/>
    <xf numFmtId="4" fontId="18" fillId="0" borderId="12" xfId="8" applyNumberFormat="1" applyFont="1" applyBorder="1"/>
    <xf numFmtId="4" fontId="18" fillId="0" borderId="13" xfId="8" applyNumberFormat="1" applyFont="1" applyBorder="1"/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164" fontId="18" fillId="0" borderId="12" xfId="8" applyNumberFormat="1" applyFont="1" applyBorder="1"/>
    <xf numFmtId="4" fontId="18" fillId="0" borderId="12" xfId="8" applyNumberFormat="1" applyFont="1" applyBorder="1"/>
    <xf numFmtId="4" fontId="18" fillId="0" borderId="13" xfId="8" applyNumberFormat="1" applyFont="1" applyBorder="1"/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164" fontId="18" fillId="0" borderId="12" xfId="8" applyNumberFormat="1" applyFont="1" applyBorder="1"/>
    <xf numFmtId="4" fontId="18" fillId="0" borderId="12" xfId="8" applyNumberFormat="1" applyFont="1" applyBorder="1"/>
    <xf numFmtId="4" fontId="18" fillId="0" borderId="13" xfId="8" applyNumberFormat="1" applyFont="1" applyBorder="1"/>
    <xf numFmtId="49" fontId="18" fillId="0" borderId="19" xfId="8" applyNumberFormat="1" applyFont="1" applyBorder="1" applyAlignment="1">
      <alignment horizontal="left" vertical="center"/>
    </xf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164" fontId="18" fillId="0" borderId="12" xfId="8" applyNumberFormat="1" applyFont="1" applyBorder="1"/>
    <xf numFmtId="4" fontId="18" fillId="0" borderId="12" xfId="8" applyNumberFormat="1" applyFont="1" applyBorder="1"/>
    <xf numFmtId="4" fontId="18" fillId="0" borderId="13" xfId="8" applyNumberFormat="1" applyFont="1" applyBorder="1"/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164" fontId="18" fillId="0" borderId="12" xfId="8" applyNumberFormat="1" applyFont="1" applyBorder="1"/>
    <xf numFmtId="4" fontId="18" fillId="0" borderId="12" xfId="8" applyNumberFormat="1" applyFont="1" applyBorder="1"/>
    <xf numFmtId="4" fontId="18" fillId="0" borderId="13" xfId="8" applyNumberFormat="1" applyFont="1" applyBorder="1"/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0" fontId="17" fillId="0" borderId="3" xfId="8" applyFont="1" applyBorder="1" applyAlignment="1">
      <alignment wrapText="1"/>
    </xf>
    <xf numFmtId="164" fontId="17" fillId="0" borderId="3" xfId="8" applyNumberFormat="1" applyFont="1" applyBorder="1"/>
    <xf numFmtId="164" fontId="18" fillId="0" borderId="3" xfId="8" applyNumberFormat="1" applyFont="1" applyBorder="1"/>
    <xf numFmtId="4" fontId="18" fillId="0" borderId="3" xfId="8" applyNumberFormat="1" applyFont="1" applyBorder="1"/>
    <xf numFmtId="4" fontId="17" fillId="0" borderId="3" xfId="8" applyNumberFormat="1" applyFont="1" applyBorder="1"/>
    <xf numFmtId="4" fontId="18" fillId="0" borderId="20" xfId="8" applyNumberFormat="1" applyFont="1" applyBorder="1"/>
    <xf numFmtId="49" fontId="16" fillId="0" borderId="3" xfId="8" applyNumberFormat="1" applyFont="1" applyBorder="1" applyAlignment="1">
      <alignment horizontal="left" vertical="center"/>
    </xf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0" fontId="17" fillId="0" borderId="3" xfId="8" applyFont="1" applyBorder="1" applyAlignment="1">
      <alignment wrapText="1"/>
    </xf>
    <xf numFmtId="164" fontId="17" fillId="0" borderId="3" xfId="8" applyNumberFormat="1" applyFont="1" applyBorder="1"/>
    <xf numFmtId="164" fontId="18" fillId="0" borderId="3" xfId="8" applyNumberFormat="1" applyFont="1" applyBorder="1"/>
    <xf numFmtId="4" fontId="18" fillId="0" borderId="3" xfId="8" applyNumberFormat="1" applyFont="1" applyBorder="1"/>
    <xf numFmtId="4" fontId="17" fillId="0" borderId="3" xfId="8" applyNumberFormat="1" applyFont="1" applyBorder="1"/>
    <xf numFmtId="4" fontId="18" fillId="0" borderId="20" xfId="8" applyNumberFormat="1" applyFont="1" applyBorder="1"/>
    <xf numFmtId="0" fontId="17" fillId="0" borderId="11" xfId="8" applyFont="1" applyBorder="1"/>
    <xf numFmtId="49" fontId="17" fillId="0" borderId="12" xfId="8" applyNumberFormat="1" applyFont="1" applyBorder="1" applyAlignment="1">
      <alignment wrapText="1"/>
    </xf>
    <xf numFmtId="0" fontId="17" fillId="0" borderId="12" xfId="8" applyFont="1" applyBorder="1" applyAlignment="1">
      <alignment wrapText="1"/>
    </xf>
    <xf numFmtId="164" fontId="17" fillId="0" borderId="12" xfId="8" applyNumberFormat="1" applyFont="1" applyBorder="1"/>
    <xf numFmtId="4" fontId="17" fillId="0" borderId="12" xfId="8" applyNumberFormat="1" applyFont="1" applyBorder="1"/>
    <xf numFmtId="4" fontId="17" fillId="0" borderId="13" xfId="8" applyNumberFormat="1" applyFont="1" applyBorder="1"/>
    <xf numFmtId="164" fontId="18" fillId="0" borderId="12" xfId="8" applyNumberFormat="1" applyFont="1" applyBorder="1"/>
    <xf numFmtId="4" fontId="18" fillId="0" borderId="12" xfId="8" applyNumberFormat="1" applyFont="1" applyBorder="1"/>
    <xf numFmtId="4" fontId="18" fillId="0" borderId="13" xfId="8" applyNumberFormat="1" applyFont="1" applyBorder="1"/>
    <xf numFmtId="49" fontId="18" fillId="0" borderId="14" xfId="7" applyNumberFormat="1" applyFont="1" applyBorder="1" applyAlignment="1">
      <alignment horizontal="left" vertical="center"/>
    </xf>
    <xf numFmtId="49" fontId="16" fillId="0" borderId="15" xfId="7" applyNumberFormat="1" applyFont="1" applyBorder="1" applyAlignment="1">
      <alignment horizontal="left" vertical="center"/>
    </xf>
    <xf numFmtId="0" fontId="0" fillId="0" borderId="15" xfId="0" applyBorder="1" applyAlignment="1"/>
    <xf numFmtId="0" fontId="0" fillId="0" borderId="17" xfId="0" applyBorder="1" applyAlignment="1"/>
    <xf numFmtId="49" fontId="14" fillId="0" borderId="23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49" fontId="14" fillId="0" borderId="24" xfId="0" applyNumberFormat="1" applyFont="1" applyFill="1" applyBorder="1" applyAlignment="1" applyProtection="1">
      <alignment horizontal="left" vertical="center"/>
    </xf>
    <xf numFmtId="0" fontId="0" fillId="0" borderId="18" xfId="0" applyBorder="1" applyAlignment="1"/>
    <xf numFmtId="49" fontId="14" fillId="0" borderId="25" xfId="0" applyNumberFormat="1" applyFont="1" applyFill="1" applyBorder="1" applyAlignment="1" applyProtection="1">
      <alignment horizontal="center" vertical="center" wrapText="1"/>
    </xf>
    <xf numFmtId="49" fontId="14" fillId="0" borderId="26" xfId="0" applyNumberFormat="1" applyFont="1" applyFill="1" applyBorder="1" applyAlignment="1" applyProtection="1">
      <alignment horizontal="center" vertical="center" wrapText="1"/>
    </xf>
    <xf numFmtId="49" fontId="14" fillId="0" borderId="27" xfId="0" applyNumberFormat="1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1" xr:uid="{BB31049D-4F08-4A13-A629-878421A1CA59}"/>
    <cellStyle name="Обычный 3" xfId="2" xr:uid="{7A3DB7ED-88BC-4756-AE62-212AF3F93E8D}"/>
    <cellStyle name="Обычный 4" xfId="3" xr:uid="{049BAE13-DFF1-44FB-BE23-F02A2FD2B47D}"/>
    <cellStyle name="Обычный 5" xfId="4" xr:uid="{061956CA-8DD8-4EA1-8780-A11965E986D9}"/>
    <cellStyle name="Обычный 6" xfId="5" xr:uid="{6A723662-E45F-4192-B5DF-BD03230BED8F}"/>
    <cellStyle name="Обычный 7" xfId="6" xr:uid="{AF2DF87A-F694-45DD-BB04-C952CA39BC7B}"/>
    <cellStyle name="Обычный 8" xfId="7" xr:uid="{3936F8CA-DAC7-4889-B7C5-8FC8F5DA44C0}"/>
    <cellStyle name="Обычный 9" xfId="8" xr:uid="{98CFD638-8EFD-4D47-8664-E97497C48F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575E-9725-432F-A242-9DF4D78A50DB}">
  <dimension ref="A1:O320"/>
  <sheetViews>
    <sheetView tabSelected="1" zoomScaleNormal="100" workbookViewId="0">
      <selection activeCell="J278" sqref="J278:J281"/>
    </sheetView>
  </sheetViews>
  <sheetFormatPr defaultRowHeight="14.4" x14ac:dyDescent="0.3"/>
  <cols>
    <col min="1" max="1" width="3.44140625" style="5" customWidth="1"/>
    <col min="2" max="2" width="26.44140625" style="5" customWidth="1"/>
    <col min="3" max="3" width="4.33203125" style="5" customWidth="1"/>
    <col min="4" max="4" width="7.5546875" style="5" customWidth="1"/>
    <col min="5" max="6" width="8.77734375" style="5" customWidth="1"/>
    <col min="7" max="7" width="7.77734375" style="5" customWidth="1"/>
    <col min="8" max="8" width="8.21875" style="5" customWidth="1"/>
    <col min="9" max="9" width="8.33203125" style="5" customWidth="1"/>
    <col min="10" max="10" width="8.44140625" style="5" customWidth="1"/>
    <col min="11" max="11" width="7.88671875" style="5" customWidth="1"/>
    <col min="13" max="13" width="10.88671875" hidden="1" customWidth="1"/>
    <col min="15" max="15" width="9.88671875" bestFit="1" customWidth="1"/>
  </cols>
  <sheetData>
    <row r="1" spans="1:13" ht="14.4" customHeight="1" x14ac:dyDescent="0.3">
      <c r="A1" s="3"/>
      <c r="B1" s="3"/>
      <c r="C1" s="4"/>
      <c r="G1" s="16" t="s">
        <v>170</v>
      </c>
      <c r="H1" s="16"/>
      <c r="I1" s="16"/>
      <c r="J1" s="16"/>
      <c r="K1" s="6"/>
    </row>
    <row r="2" spans="1:13" x14ac:dyDescent="0.3">
      <c r="A2" s="3"/>
      <c r="B2" s="3"/>
      <c r="C2" s="4"/>
      <c r="G2" s="3" t="s">
        <v>171</v>
      </c>
      <c r="H2" s="7"/>
      <c r="I2" s="3"/>
      <c r="J2" s="3"/>
      <c r="K2" s="6"/>
    </row>
    <row r="3" spans="1:13" ht="14.4" customHeight="1" x14ac:dyDescent="0.3">
      <c r="A3" s="3"/>
      <c r="B3" s="3"/>
      <c r="C3" s="4"/>
      <c r="G3" s="3" t="s">
        <v>172</v>
      </c>
      <c r="H3" s="7"/>
      <c r="I3" s="3"/>
      <c r="J3" s="3"/>
      <c r="K3" s="6"/>
    </row>
    <row r="4" spans="1:13" ht="14.4" customHeight="1" x14ac:dyDescent="0.3">
      <c r="A4" s="16" t="s">
        <v>173</v>
      </c>
      <c r="B4" s="16"/>
      <c r="C4" s="4"/>
      <c r="G4" s="3" t="s">
        <v>174</v>
      </c>
      <c r="H4" s="7"/>
      <c r="I4" s="3"/>
      <c r="J4" s="3"/>
      <c r="K4" s="6"/>
    </row>
    <row r="5" spans="1:13" ht="14.4" customHeight="1" x14ac:dyDescent="0.3">
      <c r="A5" s="17" t="s">
        <v>175</v>
      </c>
      <c r="B5" s="17"/>
      <c r="C5" s="4"/>
      <c r="G5" s="3" t="s">
        <v>176</v>
      </c>
      <c r="H5" s="7"/>
      <c r="I5" s="3"/>
      <c r="J5" s="3"/>
      <c r="K5" s="6"/>
    </row>
    <row r="6" spans="1:13" ht="14.4" customHeight="1" x14ac:dyDescent="0.3">
      <c r="A6" s="3" t="s">
        <v>177</v>
      </c>
      <c r="B6" s="3"/>
      <c r="C6" s="4"/>
      <c r="D6" s="3"/>
      <c r="E6" s="3"/>
      <c r="K6" s="6"/>
    </row>
    <row r="7" spans="1:13" ht="14.4" customHeight="1" x14ac:dyDescent="0.3">
      <c r="A7" s="8"/>
      <c r="B7" s="3"/>
      <c r="C7" s="4"/>
      <c r="D7" s="3"/>
      <c r="E7" s="3"/>
      <c r="K7" s="6"/>
    </row>
    <row r="8" spans="1:13" x14ac:dyDescent="0.3">
      <c r="A8" s="18" t="s">
        <v>169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3" ht="15" thickBot="1" x14ac:dyDescent="0.35">
      <c r="A9" s="19" t="s">
        <v>298</v>
      </c>
      <c r="B9" s="19"/>
      <c r="C9" s="19"/>
      <c r="D9" s="19"/>
      <c r="E9" s="19"/>
      <c r="F9" s="19"/>
      <c r="G9" s="19"/>
      <c r="H9" s="19"/>
      <c r="I9" s="19"/>
      <c r="J9" s="20"/>
      <c r="K9" s="20"/>
    </row>
    <row r="10" spans="1:13" ht="19.8" thickBot="1" x14ac:dyDescent="0.35">
      <c r="A10" s="9" t="s">
        <v>0</v>
      </c>
      <c r="B10" s="10" t="s">
        <v>1</v>
      </c>
      <c r="C10" s="10" t="s">
        <v>2</v>
      </c>
      <c r="D10" s="10" t="s">
        <v>3</v>
      </c>
      <c r="E10" s="141" t="s">
        <v>4</v>
      </c>
      <c r="F10" s="143"/>
      <c r="G10" s="141" t="s">
        <v>5</v>
      </c>
      <c r="H10" s="142"/>
      <c r="I10" s="14" t="s">
        <v>6</v>
      </c>
      <c r="J10" s="15"/>
      <c r="K10" s="14" t="s">
        <v>7</v>
      </c>
      <c r="L10" s="15"/>
    </row>
    <row r="11" spans="1:13" ht="19.2" customHeight="1" x14ac:dyDescent="0.3">
      <c r="A11" s="139" t="s">
        <v>66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140"/>
      <c r="M11" s="140"/>
    </row>
    <row r="12" spans="1:13" ht="19.2" customHeight="1" x14ac:dyDescent="0.3">
      <c r="A12" s="32">
        <v>1</v>
      </c>
      <c r="B12" s="33" t="s">
        <v>189</v>
      </c>
      <c r="C12" s="34" t="s">
        <v>50</v>
      </c>
      <c r="D12" s="35">
        <v>14.55</v>
      </c>
      <c r="E12" s="35">
        <v>1</v>
      </c>
      <c r="F12" s="36">
        <v>14.55</v>
      </c>
      <c r="G12" s="35"/>
      <c r="H12" s="36"/>
      <c r="I12" s="35"/>
      <c r="J12" s="36"/>
      <c r="K12" s="35">
        <v>1</v>
      </c>
      <c r="L12" s="37">
        <v>14.55</v>
      </c>
    </row>
    <row r="13" spans="1:13" ht="16.8" customHeight="1" x14ac:dyDescent="0.3">
      <c r="A13" s="32">
        <v>2</v>
      </c>
      <c r="B13" s="33" t="s">
        <v>67</v>
      </c>
      <c r="C13" s="34" t="s">
        <v>68</v>
      </c>
      <c r="D13" s="35">
        <v>24.1858</v>
      </c>
      <c r="E13" s="35">
        <v>12</v>
      </c>
      <c r="F13" s="36">
        <v>290.23</v>
      </c>
      <c r="G13" s="35"/>
      <c r="H13" s="36"/>
      <c r="I13" s="35"/>
      <c r="J13" s="36"/>
      <c r="K13" s="35">
        <v>12</v>
      </c>
      <c r="L13" s="37">
        <v>290.23</v>
      </c>
    </row>
    <row r="14" spans="1:13" ht="21.6" customHeight="1" x14ac:dyDescent="0.3">
      <c r="A14" s="32">
        <v>3</v>
      </c>
      <c r="B14" s="33" t="s">
        <v>69</v>
      </c>
      <c r="C14" s="34" t="s">
        <v>50</v>
      </c>
      <c r="D14" s="35">
        <v>4.0366999999999997</v>
      </c>
      <c r="E14" s="35">
        <v>5</v>
      </c>
      <c r="F14" s="36">
        <v>20.18</v>
      </c>
      <c r="G14" s="35"/>
      <c r="H14" s="36"/>
      <c r="I14" s="35">
        <v>2</v>
      </c>
      <c r="J14" s="36">
        <v>8.07</v>
      </c>
      <c r="K14" s="35">
        <v>3</v>
      </c>
      <c r="L14" s="37">
        <v>12.11</v>
      </c>
    </row>
    <row r="15" spans="1:13" ht="12.6" customHeight="1" x14ac:dyDescent="0.3">
      <c r="A15" s="32">
        <v>4</v>
      </c>
      <c r="B15" s="33" t="s">
        <v>70</v>
      </c>
      <c r="C15" s="34" t="s">
        <v>50</v>
      </c>
      <c r="D15" s="35">
        <v>30.0944</v>
      </c>
      <c r="E15" s="35">
        <v>33.6</v>
      </c>
      <c r="F15" s="36">
        <v>973.2</v>
      </c>
      <c r="G15" s="35"/>
      <c r="H15" s="36"/>
      <c r="I15" s="35">
        <v>5</v>
      </c>
      <c r="J15" s="36">
        <v>112.5</v>
      </c>
      <c r="K15" s="35">
        <v>28.6</v>
      </c>
      <c r="L15" s="37">
        <v>860.7</v>
      </c>
    </row>
    <row r="16" spans="1:13" ht="24" customHeight="1" x14ac:dyDescent="0.3">
      <c r="A16" s="32">
        <v>5</v>
      </c>
      <c r="B16" s="33" t="s">
        <v>71</v>
      </c>
      <c r="C16" s="34" t="s">
        <v>50</v>
      </c>
      <c r="D16" s="35">
        <v>32.200000000000003</v>
      </c>
      <c r="E16" s="35">
        <v>0.1</v>
      </c>
      <c r="F16" s="36">
        <v>3.22</v>
      </c>
      <c r="G16" s="35"/>
      <c r="H16" s="36"/>
      <c r="I16" s="35"/>
      <c r="J16" s="36"/>
      <c r="K16" s="35">
        <v>0.1</v>
      </c>
      <c r="L16" s="37">
        <v>3.22</v>
      </c>
    </row>
    <row r="17" spans="1:12" ht="15.6" customHeight="1" x14ac:dyDescent="0.3">
      <c r="A17" s="32">
        <v>6</v>
      </c>
      <c r="B17" s="33" t="s">
        <v>72</v>
      </c>
      <c r="C17" s="34" t="s">
        <v>73</v>
      </c>
      <c r="D17" s="35">
        <v>0.34239999999999998</v>
      </c>
      <c r="E17" s="35">
        <v>50</v>
      </c>
      <c r="F17" s="36">
        <v>17.12</v>
      </c>
      <c r="G17" s="35"/>
      <c r="H17" s="36"/>
      <c r="I17" s="35"/>
      <c r="J17" s="36"/>
      <c r="K17" s="35">
        <v>50</v>
      </c>
      <c r="L17" s="37">
        <v>17.12</v>
      </c>
    </row>
    <row r="18" spans="1:12" ht="16.2" customHeight="1" x14ac:dyDescent="0.3">
      <c r="A18" s="32">
        <v>7</v>
      </c>
      <c r="B18" s="33" t="s">
        <v>74</v>
      </c>
      <c r="C18" s="34" t="s">
        <v>68</v>
      </c>
      <c r="D18" s="35">
        <v>0.91900000000000004</v>
      </c>
      <c r="E18" s="35">
        <v>10</v>
      </c>
      <c r="F18" s="36">
        <v>9.19</v>
      </c>
      <c r="G18" s="35"/>
      <c r="H18" s="36"/>
      <c r="I18" s="35"/>
      <c r="J18" s="36"/>
      <c r="K18" s="35">
        <v>10</v>
      </c>
      <c r="L18" s="37">
        <v>9.19</v>
      </c>
    </row>
    <row r="19" spans="1:12" ht="14.4" customHeight="1" x14ac:dyDescent="0.3">
      <c r="A19" s="32">
        <v>8</v>
      </c>
      <c r="B19" s="33" t="s">
        <v>75</v>
      </c>
      <c r="C19" s="34" t="s">
        <v>50</v>
      </c>
      <c r="D19" s="35">
        <v>11.19</v>
      </c>
      <c r="E19" s="35">
        <v>1</v>
      </c>
      <c r="F19" s="36">
        <v>11.19</v>
      </c>
      <c r="G19" s="35"/>
      <c r="H19" s="36"/>
      <c r="I19" s="35"/>
      <c r="J19" s="36"/>
      <c r="K19" s="35">
        <v>1</v>
      </c>
      <c r="L19" s="37">
        <v>11.19</v>
      </c>
    </row>
    <row r="20" spans="1:12" ht="21.6" x14ac:dyDescent="0.3">
      <c r="A20" s="32">
        <v>9</v>
      </c>
      <c r="B20" s="33" t="s">
        <v>76</v>
      </c>
      <c r="C20" s="34" t="s">
        <v>50</v>
      </c>
      <c r="D20" s="35">
        <v>45.95</v>
      </c>
      <c r="E20" s="35">
        <v>0.8</v>
      </c>
      <c r="F20" s="36">
        <v>36.76</v>
      </c>
      <c r="G20" s="35"/>
      <c r="H20" s="36"/>
      <c r="I20" s="35"/>
      <c r="J20" s="36"/>
      <c r="K20" s="35">
        <v>0.8</v>
      </c>
      <c r="L20" s="37">
        <v>36.76</v>
      </c>
    </row>
    <row r="21" spans="1:12" x14ac:dyDescent="0.3">
      <c r="A21" s="123">
        <v>10</v>
      </c>
      <c r="B21" s="33" t="s">
        <v>77</v>
      </c>
      <c r="C21" s="34" t="s">
        <v>50</v>
      </c>
      <c r="D21" s="35">
        <v>19.471399999999999</v>
      </c>
      <c r="E21" s="35">
        <v>1</v>
      </c>
      <c r="F21" s="36">
        <v>19.47</v>
      </c>
      <c r="G21" s="35"/>
      <c r="H21" s="36"/>
      <c r="I21" s="35">
        <v>0.3</v>
      </c>
      <c r="J21" s="36">
        <v>5.84</v>
      </c>
      <c r="K21" s="35">
        <v>0.7</v>
      </c>
      <c r="L21" s="37">
        <v>13.629999999999999</v>
      </c>
    </row>
    <row r="22" spans="1:12" ht="18.600000000000001" customHeight="1" x14ac:dyDescent="0.3">
      <c r="A22" s="123">
        <v>11</v>
      </c>
      <c r="B22" s="33" t="s">
        <v>190</v>
      </c>
      <c r="C22" s="34" t="s">
        <v>50</v>
      </c>
      <c r="D22" s="35">
        <v>501.42779999999999</v>
      </c>
      <c r="E22" s="35">
        <v>1.8</v>
      </c>
      <c r="F22" s="36">
        <v>902.57</v>
      </c>
      <c r="G22" s="35"/>
      <c r="H22" s="36"/>
      <c r="I22" s="35"/>
      <c r="J22" s="36"/>
      <c r="K22" s="35">
        <v>1.8</v>
      </c>
      <c r="L22" s="37">
        <v>902.57</v>
      </c>
    </row>
    <row r="23" spans="1:12" ht="18.600000000000001" customHeight="1" x14ac:dyDescent="0.3">
      <c r="A23" s="123">
        <v>12</v>
      </c>
      <c r="B23" s="33" t="s">
        <v>78</v>
      </c>
      <c r="C23" s="34" t="s">
        <v>50</v>
      </c>
      <c r="D23" s="35">
        <v>176.55</v>
      </c>
      <c r="E23" s="35">
        <v>3</v>
      </c>
      <c r="F23" s="36">
        <v>529.65</v>
      </c>
      <c r="G23" s="35"/>
      <c r="H23" s="36"/>
      <c r="I23" s="35"/>
      <c r="J23" s="36"/>
      <c r="K23" s="35">
        <v>3</v>
      </c>
      <c r="L23" s="37">
        <v>529.65</v>
      </c>
    </row>
    <row r="24" spans="1:12" x14ac:dyDescent="0.3">
      <c r="A24" s="123">
        <v>13</v>
      </c>
      <c r="B24" s="33" t="s">
        <v>79</v>
      </c>
      <c r="C24" s="34" t="s">
        <v>64</v>
      </c>
      <c r="D24" s="35">
        <v>13.196899999999999</v>
      </c>
      <c r="E24" s="35">
        <v>13</v>
      </c>
      <c r="F24" s="36">
        <v>171.56</v>
      </c>
      <c r="G24" s="35"/>
      <c r="H24" s="36"/>
      <c r="I24" s="35"/>
      <c r="J24" s="36"/>
      <c r="K24" s="35">
        <v>13</v>
      </c>
      <c r="L24" s="37">
        <v>171.56</v>
      </c>
    </row>
    <row r="25" spans="1:12" ht="19.2" customHeight="1" x14ac:dyDescent="0.3">
      <c r="A25" s="123">
        <v>14</v>
      </c>
      <c r="B25" s="33" t="s">
        <v>80</v>
      </c>
      <c r="C25" s="34" t="s">
        <v>50</v>
      </c>
      <c r="D25" s="35">
        <v>85.980099999999993</v>
      </c>
      <c r="E25" s="35">
        <v>18.8</v>
      </c>
      <c r="F25" s="36">
        <v>1616.43</v>
      </c>
      <c r="G25" s="35"/>
      <c r="H25" s="36"/>
      <c r="I25" s="35">
        <v>0.2</v>
      </c>
      <c r="J25" s="36">
        <v>17.2</v>
      </c>
      <c r="K25" s="35">
        <v>18.600000000000001</v>
      </c>
      <c r="L25" s="37">
        <v>1599.23</v>
      </c>
    </row>
    <row r="26" spans="1:12" x14ac:dyDescent="0.3">
      <c r="A26" s="123">
        <v>15</v>
      </c>
      <c r="B26" s="33" t="s">
        <v>80</v>
      </c>
      <c r="C26" s="34" t="s">
        <v>50</v>
      </c>
      <c r="D26" s="35">
        <v>71.366699999999994</v>
      </c>
      <c r="E26" s="35">
        <v>2.8</v>
      </c>
      <c r="F26" s="36">
        <v>199.81</v>
      </c>
      <c r="G26" s="35"/>
      <c r="H26" s="36"/>
      <c r="I26" s="35">
        <v>1.3</v>
      </c>
      <c r="J26" s="36">
        <v>92.76</v>
      </c>
      <c r="K26" s="35">
        <v>1.4999999999999998</v>
      </c>
      <c r="L26" s="37">
        <v>107.05</v>
      </c>
    </row>
    <row r="27" spans="1:12" ht="19.8" customHeight="1" x14ac:dyDescent="0.3">
      <c r="A27" s="123">
        <v>16</v>
      </c>
      <c r="B27" s="33" t="s">
        <v>81</v>
      </c>
      <c r="C27" s="34" t="s">
        <v>68</v>
      </c>
      <c r="D27" s="35">
        <v>23.25</v>
      </c>
      <c r="E27" s="35">
        <v>0.8</v>
      </c>
      <c r="F27" s="36">
        <v>18.600000000000001</v>
      </c>
      <c r="G27" s="35"/>
      <c r="H27" s="36"/>
      <c r="I27" s="35"/>
      <c r="J27" s="36"/>
      <c r="K27" s="35">
        <v>0.8</v>
      </c>
      <c r="L27" s="37">
        <v>18.600000000000001</v>
      </c>
    </row>
    <row r="28" spans="1:12" x14ac:dyDescent="0.3">
      <c r="A28" s="123">
        <v>17</v>
      </c>
      <c r="B28" s="33" t="s">
        <v>82</v>
      </c>
      <c r="C28" s="34" t="s">
        <v>68</v>
      </c>
      <c r="D28" s="35">
        <v>1.1499999999999999</v>
      </c>
      <c r="E28" s="35">
        <v>3</v>
      </c>
      <c r="F28" s="36">
        <v>3.4</v>
      </c>
      <c r="G28" s="35"/>
      <c r="H28" s="36"/>
      <c r="I28" s="35">
        <v>1</v>
      </c>
      <c r="J28" s="36">
        <v>1.1000000000000001</v>
      </c>
      <c r="K28" s="35">
        <v>2</v>
      </c>
      <c r="L28" s="37">
        <v>2.2999999999999998</v>
      </c>
    </row>
    <row r="29" spans="1:12" ht="19.2" customHeight="1" x14ac:dyDescent="0.3">
      <c r="A29" s="123">
        <v>18</v>
      </c>
      <c r="B29" s="33" t="s">
        <v>138</v>
      </c>
      <c r="C29" s="34" t="s">
        <v>50</v>
      </c>
      <c r="D29" s="35">
        <v>20.7</v>
      </c>
      <c r="E29" s="35">
        <v>0.1</v>
      </c>
      <c r="F29" s="36">
        <v>2.0699999999999998</v>
      </c>
      <c r="G29" s="35"/>
      <c r="H29" s="36"/>
      <c r="I29" s="35">
        <v>0.1</v>
      </c>
      <c r="J29" s="36">
        <v>2.0699999999999998</v>
      </c>
      <c r="K29" s="35"/>
      <c r="L29" s="37"/>
    </row>
    <row r="30" spans="1:12" ht="21.6" x14ac:dyDescent="0.3">
      <c r="A30" s="123">
        <v>19</v>
      </c>
      <c r="B30" s="33" t="s">
        <v>191</v>
      </c>
      <c r="C30" s="34" t="s">
        <v>50</v>
      </c>
      <c r="D30" s="35">
        <v>18.414000000000001</v>
      </c>
      <c r="E30" s="35">
        <v>20</v>
      </c>
      <c r="F30" s="36">
        <v>368.28</v>
      </c>
      <c r="G30" s="35"/>
      <c r="H30" s="36"/>
      <c r="I30" s="35"/>
      <c r="J30" s="36"/>
      <c r="K30" s="35">
        <v>20</v>
      </c>
      <c r="L30" s="37">
        <v>368.28</v>
      </c>
    </row>
    <row r="31" spans="1:12" ht="21.6" x14ac:dyDescent="0.3">
      <c r="A31" s="123">
        <v>20</v>
      </c>
      <c r="B31" s="33" t="s">
        <v>83</v>
      </c>
      <c r="C31" s="34" t="s">
        <v>50</v>
      </c>
      <c r="D31" s="35">
        <v>23.076699999999999</v>
      </c>
      <c r="E31" s="35">
        <v>3.1</v>
      </c>
      <c r="F31" s="36">
        <v>71.540000000000006</v>
      </c>
      <c r="G31" s="35"/>
      <c r="H31" s="36"/>
      <c r="I31" s="35">
        <v>0.1</v>
      </c>
      <c r="J31" s="36">
        <v>2.31</v>
      </c>
      <c r="K31" s="35">
        <v>3</v>
      </c>
      <c r="L31" s="37">
        <v>69.23</v>
      </c>
    </row>
    <row r="32" spans="1:12" ht="21.6" x14ac:dyDescent="0.3">
      <c r="A32" s="123">
        <v>21</v>
      </c>
      <c r="B32" s="33" t="s">
        <v>84</v>
      </c>
      <c r="C32" s="34" t="s">
        <v>50</v>
      </c>
      <c r="D32" s="35">
        <v>32.955399999999997</v>
      </c>
      <c r="E32" s="35">
        <v>7.4</v>
      </c>
      <c r="F32" s="36">
        <v>243.87</v>
      </c>
      <c r="G32" s="35"/>
      <c r="H32" s="36"/>
      <c r="I32" s="35"/>
      <c r="J32" s="36"/>
      <c r="K32" s="35">
        <v>7.4</v>
      </c>
      <c r="L32" s="37">
        <v>243.87</v>
      </c>
    </row>
    <row r="33" spans="1:12" ht="28.2" customHeight="1" x14ac:dyDescent="0.3">
      <c r="A33" s="123">
        <v>22</v>
      </c>
      <c r="B33" s="33" t="s">
        <v>192</v>
      </c>
      <c r="C33" s="34" t="s">
        <v>50</v>
      </c>
      <c r="D33" s="35">
        <v>34.119999999999997</v>
      </c>
      <c r="E33" s="35">
        <v>20</v>
      </c>
      <c r="F33" s="36">
        <v>682.4</v>
      </c>
      <c r="G33" s="35"/>
      <c r="H33" s="36"/>
      <c r="I33" s="35"/>
      <c r="J33" s="36"/>
      <c r="K33" s="35">
        <v>20</v>
      </c>
      <c r="L33" s="37">
        <v>682.4</v>
      </c>
    </row>
    <row r="34" spans="1:12" x14ac:dyDescent="0.3">
      <c r="A34" s="123">
        <v>23</v>
      </c>
      <c r="B34" s="33" t="s">
        <v>85</v>
      </c>
      <c r="C34" s="34" t="s">
        <v>8</v>
      </c>
      <c r="D34" s="35">
        <v>11.853300000000001</v>
      </c>
      <c r="E34" s="35">
        <v>4</v>
      </c>
      <c r="F34" s="36">
        <v>47.41</v>
      </c>
      <c r="G34" s="35"/>
      <c r="H34" s="36"/>
      <c r="I34" s="35">
        <v>1</v>
      </c>
      <c r="J34" s="36">
        <v>11.85</v>
      </c>
      <c r="K34" s="35">
        <v>3</v>
      </c>
      <c r="L34" s="37">
        <v>35.559999999999995</v>
      </c>
    </row>
    <row r="35" spans="1:12" ht="31.8" x14ac:dyDescent="0.3">
      <c r="A35" s="123">
        <v>24</v>
      </c>
      <c r="B35" s="33" t="s">
        <v>193</v>
      </c>
      <c r="C35" s="34" t="s">
        <v>50</v>
      </c>
      <c r="D35" s="35">
        <v>32.79</v>
      </c>
      <c r="E35" s="35">
        <v>10</v>
      </c>
      <c r="F35" s="36">
        <v>327.9</v>
      </c>
      <c r="G35" s="35"/>
      <c r="H35" s="36"/>
      <c r="I35" s="35"/>
      <c r="J35" s="36"/>
      <c r="K35" s="35">
        <v>10</v>
      </c>
      <c r="L35" s="37">
        <v>327.9</v>
      </c>
    </row>
    <row r="36" spans="1:12" x14ac:dyDescent="0.3">
      <c r="A36" s="123">
        <v>25</v>
      </c>
      <c r="B36" s="33" t="s">
        <v>86</v>
      </c>
      <c r="C36" s="34" t="s">
        <v>50</v>
      </c>
      <c r="D36" s="35">
        <v>34.458300000000001</v>
      </c>
      <c r="E36" s="35">
        <v>1.2</v>
      </c>
      <c r="F36" s="36">
        <v>41.35</v>
      </c>
      <c r="G36" s="35"/>
      <c r="H36" s="36"/>
      <c r="I36" s="35"/>
      <c r="J36" s="36"/>
      <c r="K36" s="35">
        <v>1.2</v>
      </c>
      <c r="L36" s="37">
        <v>41.35</v>
      </c>
    </row>
    <row r="37" spans="1:12" ht="21.6" customHeight="1" x14ac:dyDescent="0.3">
      <c r="A37" s="123">
        <v>26</v>
      </c>
      <c r="B37" s="33" t="s">
        <v>87</v>
      </c>
      <c r="C37" s="34" t="s">
        <v>64</v>
      </c>
      <c r="D37" s="35">
        <v>11.794</v>
      </c>
      <c r="E37" s="35">
        <v>5.14</v>
      </c>
      <c r="F37" s="36">
        <v>60.62</v>
      </c>
      <c r="G37" s="35"/>
      <c r="H37" s="36"/>
      <c r="I37" s="35">
        <v>0.14000000000000001</v>
      </c>
      <c r="J37" s="36">
        <v>1.65</v>
      </c>
      <c r="K37" s="35">
        <v>5</v>
      </c>
      <c r="L37" s="37">
        <v>58.97</v>
      </c>
    </row>
    <row r="38" spans="1:12" x14ac:dyDescent="0.3">
      <c r="A38" s="123">
        <v>27</v>
      </c>
      <c r="B38" s="33" t="s">
        <v>88</v>
      </c>
      <c r="C38" s="34" t="s">
        <v>68</v>
      </c>
      <c r="D38" s="35">
        <v>3.8433999999999999</v>
      </c>
      <c r="E38" s="35">
        <v>5.3</v>
      </c>
      <c r="F38" s="36">
        <v>20.37</v>
      </c>
      <c r="G38" s="35"/>
      <c r="H38" s="36"/>
      <c r="I38" s="35"/>
      <c r="J38" s="36"/>
      <c r="K38" s="35">
        <v>5.3</v>
      </c>
      <c r="L38" s="37">
        <v>20.37</v>
      </c>
    </row>
    <row r="39" spans="1:12" x14ac:dyDescent="0.3">
      <c r="A39" s="123">
        <v>28</v>
      </c>
      <c r="B39" s="33" t="s">
        <v>194</v>
      </c>
      <c r="C39" s="34" t="s">
        <v>50</v>
      </c>
      <c r="D39" s="35">
        <v>58.164999999999999</v>
      </c>
      <c r="E39" s="35">
        <v>2</v>
      </c>
      <c r="F39" s="36">
        <v>116.33</v>
      </c>
      <c r="G39" s="35"/>
      <c r="H39" s="36"/>
      <c r="I39" s="35"/>
      <c r="J39" s="36"/>
      <c r="K39" s="35">
        <v>2</v>
      </c>
      <c r="L39" s="37">
        <v>116.33</v>
      </c>
    </row>
    <row r="40" spans="1:12" x14ac:dyDescent="0.3">
      <c r="A40" s="123">
        <v>29</v>
      </c>
      <c r="B40" s="33" t="s">
        <v>89</v>
      </c>
      <c r="C40" s="34" t="s">
        <v>68</v>
      </c>
      <c r="D40" s="35">
        <v>1.502</v>
      </c>
      <c r="E40" s="35">
        <v>10</v>
      </c>
      <c r="F40" s="36">
        <v>15.02</v>
      </c>
      <c r="G40" s="35"/>
      <c r="H40" s="36"/>
      <c r="I40" s="35"/>
      <c r="J40" s="36"/>
      <c r="K40" s="35">
        <v>10</v>
      </c>
      <c r="L40" s="37">
        <v>15.02</v>
      </c>
    </row>
    <row r="41" spans="1:12" ht="17.399999999999999" customHeight="1" x14ac:dyDescent="0.3">
      <c r="A41" s="123">
        <v>30</v>
      </c>
      <c r="B41" s="33" t="s">
        <v>90</v>
      </c>
      <c r="C41" s="34" t="s">
        <v>50</v>
      </c>
      <c r="D41" s="35">
        <v>7.58</v>
      </c>
      <c r="E41" s="35">
        <v>0.5</v>
      </c>
      <c r="F41" s="36">
        <v>3.79</v>
      </c>
      <c r="G41" s="35"/>
      <c r="H41" s="36"/>
      <c r="I41" s="35"/>
      <c r="J41" s="36"/>
      <c r="K41" s="35">
        <v>0.5</v>
      </c>
      <c r="L41" s="37">
        <v>3.79</v>
      </c>
    </row>
    <row r="42" spans="1:12" ht="12" customHeight="1" x14ac:dyDescent="0.3">
      <c r="A42" s="123">
        <v>31</v>
      </c>
      <c r="B42" s="33" t="s">
        <v>195</v>
      </c>
      <c r="C42" s="34" t="s">
        <v>50</v>
      </c>
      <c r="D42" s="35">
        <v>74</v>
      </c>
      <c r="E42" s="35">
        <v>0.44</v>
      </c>
      <c r="F42" s="36">
        <v>32.56</v>
      </c>
      <c r="G42" s="35"/>
      <c r="H42" s="36"/>
      <c r="I42" s="35">
        <v>0.04</v>
      </c>
      <c r="J42" s="36">
        <v>2.96</v>
      </c>
      <c r="K42" s="35">
        <v>0.4</v>
      </c>
      <c r="L42" s="37">
        <v>29.6</v>
      </c>
    </row>
    <row r="43" spans="1:12" x14ac:dyDescent="0.3">
      <c r="A43" s="123">
        <v>32</v>
      </c>
      <c r="B43" s="33" t="s">
        <v>91</v>
      </c>
      <c r="C43" s="34" t="s">
        <v>50</v>
      </c>
      <c r="D43" s="35">
        <v>16.75</v>
      </c>
      <c r="E43" s="35">
        <v>17.399999999999999</v>
      </c>
      <c r="F43" s="36">
        <v>291.2</v>
      </c>
      <c r="G43" s="35"/>
      <c r="H43" s="36"/>
      <c r="I43" s="35">
        <v>2.2000000000000002</v>
      </c>
      <c r="J43" s="36">
        <v>36.6</v>
      </c>
      <c r="K43" s="35">
        <v>15.2</v>
      </c>
      <c r="L43" s="37">
        <v>254.6</v>
      </c>
    </row>
    <row r="44" spans="1:12" ht="21" customHeight="1" x14ac:dyDescent="0.3">
      <c r="A44" s="123">
        <v>33</v>
      </c>
      <c r="B44" s="33" t="s">
        <v>92</v>
      </c>
      <c r="C44" s="34" t="s">
        <v>50</v>
      </c>
      <c r="D44" s="35">
        <v>49.198900000000002</v>
      </c>
      <c r="E44" s="35">
        <v>9.3000000000000007</v>
      </c>
      <c r="F44" s="36">
        <v>457.55</v>
      </c>
      <c r="G44" s="35"/>
      <c r="H44" s="36"/>
      <c r="I44" s="35"/>
      <c r="J44" s="36"/>
      <c r="K44" s="35">
        <v>9.3000000000000007</v>
      </c>
      <c r="L44" s="37">
        <v>457.55</v>
      </c>
    </row>
    <row r="45" spans="1:12" ht="23.4" customHeight="1" x14ac:dyDescent="0.3">
      <c r="A45" s="123">
        <v>34</v>
      </c>
      <c r="B45" s="33" t="s">
        <v>196</v>
      </c>
      <c r="C45" s="34" t="s">
        <v>50</v>
      </c>
      <c r="D45" s="35">
        <v>17.093</v>
      </c>
      <c r="E45" s="35">
        <v>18</v>
      </c>
      <c r="F45" s="36">
        <v>307.68</v>
      </c>
      <c r="G45" s="35"/>
      <c r="H45" s="36"/>
      <c r="I45" s="35">
        <v>0.9</v>
      </c>
      <c r="J45" s="36">
        <v>15.39</v>
      </c>
      <c r="K45" s="35">
        <v>17.100000000000001</v>
      </c>
      <c r="L45" s="37">
        <v>292.29000000000002</v>
      </c>
    </row>
    <row r="46" spans="1:12" ht="21.6" x14ac:dyDescent="0.3">
      <c r="A46" s="123">
        <v>35</v>
      </c>
      <c r="B46" s="33" t="s">
        <v>197</v>
      </c>
      <c r="C46" s="34" t="s">
        <v>64</v>
      </c>
      <c r="D46" s="35">
        <v>11.7</v>
      </c>
      <c r="E46" s="35">
        <v>21</v>
      </c>
      <c r="F46" s="36">
        <v>245.7</v>
      </c>
      <c r="G46" s="35"/>
      <c r="H46" s="36"/>
      <c r="I46" s="35">
        <v>1</v>
      </c>
      <c r="J46" s="36">
        <v>11.7</v>
      </c>
      <c r="K46" s="35">
        <v>20</v>
      </c>
      <c r="L46" s="37">
        <v>234</v>
      </c>
    </row>
    <row r="47" spans="1:12" ht="21.6" x14ac:dyDescent="0.3">
      <c r="A47" s="123">
        <v>36</v>
      </c>
      <c r="B47" s="33" t="s">
        <v>93</v>
      </c>
      <c r="C47" s="34" t="s">
        <v>94</v>
      </c>
      <c r="D47" s="35">
        <v>7.9439000000000002</v>
      </c>
      <c r="E47" s="35">
        <v>5.4</v>
      </c>
      <c r="F47" s="36">
        <v>42.9</v>
      </c>
      <c r="G47" s="35"/>
      <c r="H47" s="36"/>
      <c r="I47" s="35">
        <v>1.3</v>
      </c>
      <c r="J47" s="36">
        <v>10.33</v>
      </c>
      <c r="K47" s="35">
        <v>4.1000000000000005</v>
      </c>
      <c r="L47" s="37">
        <v>32.57</v>
      </c>
    </row>
    <row r="48" spans="1:12" ht="21.6" customHeight="1" x14ac:dyDescent="0.3">
      <c r="A48" s="123">
        <v>37</v>
      </c>
      <c r="B48" s="33" t="s">
        <v>95</v>
      </c>
      <c r="C48" s="34" t="s">
        <v>50</v>
      </c>
      <c r="D48" s="35">
        <v>10.574999999999999</v>
      </c>
      <c r="E48" s="35">
        <v>0.7</v>
      </c>
      <c r="F48" s="36">
        <v>7.41</v>
      </c>
      <c r="G48" s="35"/>
      <c r="H48" s="36"/>
      <c r="I48" s="35">
        <v>0.3</v>
      </c>
      <c r="J48" s="36">
        <v>3.18</v>
      </c>
      <c r="K48" s="35">
        <v>0.39999999999999997</v>
      </c>
      <c r="L48" s="37">
        <v>4.2300000000000004</v>
      </c>
    </row>
    <row r="49" spans="1:12" ht="21.6" x14ac:dyDescent="0.3">
      <c r="A49" s="123">
        <v>38</v>
      </c>
      <c r="B49" s="33" t="s">
        <v>96</v>
      </c>
      <c r="C49" s="34" t="s">
        <v>97</v>
      </c>
      <c r="D49" s="35">
        <v>47.9375</v>
      </c>
      <c r="E49" s="35">
        <v>5</v>
      </c>
      <c r="F49" s="36">
        <v>239.69</v>
      </c>
      <c r="G49" s="35"/>
      <c r="H49" s="36"/>
      <c r="I49" s="35">
        <v>1</v>
      </c>
      <c r="J49" s="36">
        <v>47.94</v>
      </c>
      <c r="K49" s="35">
        <v>4</v>
      </c>
      <c r="L49" s="37">
        <v>191.75</v>
      </c>
    </row>
    <row r="50" spans="1:12" ht="21.6" x14ac:dyDescent="0.3">
      <c r="A50" s="123">
        <v>39</v>
      </c>
      <c r="B50" s="33" t="s">
        <v>198</v>
      </c>
      <c r="C50" s="34" t="s">
        <v>50</v>
      </c>
      <c r="D50" s="35">
        <v>50.530299999999997</v>
      </c>
      <c r="E50" s="35">
        <v>18.2</v>
      </c>
      <c r="F50" s="36">
        <v>919.65</v>
      </c>
      <c r="G50" s="35"/>
      <c r="H50" s="36"/>
      <c r="I50" s="35">
        <v>0.7</v>
      </c>
      <c r="J50" s="36">
        <v>35.369999999999997</v>
      </c>
      <c r="K50" s="35">
        <v>17.5</v>
      </c>
      <c r="L50" s="37">
        <v>884.28</v>
      </c>
    </row>
    <row r="51" spans="1:12" ht="22.2" customHeight="1" x14ac:dyDescent="0.3">
      <c r="A51" s="123">
        <v>40</v>
      </c>
      <c r="B51" s="33" t="s">
        <v>98</v>
      </c>
      <c r="C51" s="34" t="s">
        <v>50</v>
      </c>
      <c r="D51" s="35">
        <v>56.51</v>
      </c>
      <c r="E51" s="35">
        <v>1.6</v>
      </c>
      <c r="F51" s="36">
        <v>90.41</v>
      </c>
      <c r="G51" s="35"/>
      <c r="H51" s="36"/>
      <c r="I51" s="35">
        <v>0.6</v>
      </c>
      <c r="J51" s="36">
        <v>33.9</v>
      </c>
      <c r="K51" s="35">
        <v>1</v>
      </c>
      <c r="L51" s="37">
        <v>56.51</v>
      </c>
    </row>
    <row r="52" spans="1:12" x14ac:dyDescent="0.3">
      <c r="A52" s="123">
        <v>41</v>
      </c>
      <c r="B52" s="33" t="s">
        <v>99</v>
      </c>
      <c r="C52" s="34" t="s">
        <v>64</v>
      </c>
      <c r="D52" s="35">
        <v>5.1783999999999999</v>
      </c>
      <c r="E52" s="35">
        <v>7.75</v>
      </c>
      <c r="F52" s="36">
        <v>40.130000000000003</v>
      </c>
      <c r="G52" s="35"/>
      <c r="H52" s="36"/>
      <c r="I52" s="35">
        <v>2.65</v>
      </c>
      <c r="J52" s="36">
        <v>13.72</v>
      </c>
      <c r="K52" s="35">
        <v>5.0999999999999996</v>
      </c>
      <c r="L52" s="37">
        <v>26.410000000000004</v>
      </c>
    </row>
    <row r="53" spans="1:12" x14ac:dyDescent="0.3">
      <c r="A53" s="123">
        <v>42</v>
      </c>
      <c r="B53" s="33" t="s">
        <v>199</v>
      </c>
      <c r="C53" s="34" t="s">
        <v>50</v>
      </c>
      <c r="D53" s="35">
        <v>73.58</v>
      </c>
      <c r="E53" s="35">
        <v>5</v>
      </c>
      <c r="F53" s="36">
        <v>367.9</v>
      </c>
      <c r="G53" s="35"/>
      <c r="H53" s="36"/>
      <c r="I53" s="35"/>
      <c r="J53" s="36"/>
      <c r="K53" s="35">
        <v>5</v>
      </c>
      <c r="L53" s="37">
        <v>367.9</v>
      </c>
    </row>
    <row r="54" spans="1:12" x14ac:dyDescent="0.3">
      <c r="A54" s="123">
        <v>43</v>
      </c>
      <c r="B54" s="33" t="s">
        <v>100</v>
      </c>
      <c r="C54" s="34" t="s">
        <v>68</v>
      </c>
      <c r="D54" s="35">
        <v>3.8414999999999999</v>
      </c>
      <c r="E54" s="35">
        <v>17</v>
      </c>
      <c r="F54" s="36">
        <v>65.33</v>
      </c>
      <c r="G54" s="35"/>
      <c r="H54" s="36"/>
      <c r="I54" s="35">
        <v>4</v>
      </c>
      <c r="J54" s="36">
        <v>15.39</v>
      </c>
      <c r="K54" s="35">
        <v>13</v>
      </c>
      <c r="L54" s="37">
        <v>49.94</v>
      </c>
    </row>
    <row r="55" spans="1:12" ht="21.6" x14ac:dyDescent="0.3">
      <c r="A55" s="123">
        <v>44</v>
      </c>
      <c r="B55" s="33" t="s">
        <v>101</v>
      </c>
      <c r="C55" s="34" t="s">
        <v>50</v>
      </c>
      <c r="D55" s="35">
        <v>42.182099999999998</v>
      </c>
      <c r="E55" s="35">
        <v>9.8000000000000007</v>
      </c>
      <c r="F55" s="36">
        <v>413.39</v>
      </c>
      <c r="G55" s="35"/>
      <c r="H55" s="36"/>
      <c r="I55" s="35">
        <v>3.1</v>
      </c>
      <c r="J55" s="36">
        <v>130.77000000000001</v>
      </c>
      <c r="K55" s="35">
        <v>6.7000000000000011</v>
      </c>
      <c r="L55" s="37">
        <v>282.62</v>
      </c>
    </row>
    <row r="56" spans="1:12" ht="21.6" x14ac:dyDescent="0.3">
      <c r="A56" s="123">
        <v>45</v>
      </c>
      <c r="B56" s="33" t="s">
        <v>102</v>
      </c>
      <c r="C56" s="34" t="s">
        <v>50</v>
      </c>
      <c r="D56" s="35">
        <v>88.253799999999998</v>
      </c>
      <c r="E56" s="35">
        <v>6.2</v>
      </c>
      <c r="F56" s="36">
        <v>547.16999999999996</v>
      </c>
      <c r="G56" s="35"/>
      <c r="H56" s="36"/>
      <c r="I56" s="35">
        <v>1</v>
      </c>
      <c r="J56" s="36">
        <v>88.25</v>
      </c>
      <c r="K56" s="35">
        <v>5.2</v>
      </c>
      <c r="L56" s="37">
        <v>458.91999999999996</v>
      </c>
    </row>
    <row r="57" spans="1:12" x14ac:dyDescent="0.3">
      <c r="A57" s="123">
        <v>46</v>
      </c>
      <c r="B57" s="33" t="s">
        <v>200</v>
      </c>
      <c r="C57" s="34" t="s">
        <v>50</v>
      </c>
      <c r="D57" s="35">
        <v>95.510099999999994</v>
      </c>
      <c r="E57" s="35">
        <v>1.56</v>
      </c>
      <c r="F57" s="36">
        <v>149</v>
      </c>
      <c r="G57" s="35"/>
      <c r="H57" s="36"/>
      <c r="I57" s="35">
        <v>7.0000000000000007E-2</v>
      </c>
      <c r="J57" s="36">
        <v>6.69</v>
      </c>
      <c r="K57" s="35">
        <v>1.49</v>
      </c>
      <c r="L57" s="37">
        <v>142.31</v>
      </c>
    </row>
    <row r="58" spans="1:12" x14ac:dyDescent="0.3">
      <c r="A58" s="123">
        <v>47</v>
      </c>
      <c r="B58" s="33" t="s">
        <v>103</v>
      </c>
      <c r="C58" s="34" t="s">
        <v>64</v>
      </c>
      <c r="D58" s="35">
        <v>23.54</v>
      </c>
      <c r="E58" s="35">
        <v>2</v>
      </c>
      <c r="F58" s="36">
        <v>47.08</v>
      </c>
      <c r="G58" s="35"/>
      <c r="H58" s="36"/>
      <c r="I58" s="35"/>
      <c r="J58" s="36"/>
      <c r="K58" s="35">
        <v>2</v>
      </c>
      <c r="L58" s="37">
        <v>47.08</v>
      </c>
    </row>
    <row r="59" spans="1:12" x14ac:dyDescent="0.3">
      <c r="A59" s="123">
        <v>48</v>
      </c>
      <c r="B59" s="33" t="s">
        <v>104</v>
      </c>
      <c r="C59" s="34" t="s">
        <v>64</v>
      </c>
      <c r="D59" s="35">
        <v>29.43</v>
      </c>
      <c r="E59" s="35">
        <v>1</v>
      </c>
      <c r="F59" s="36">
        <v>29.43</v>
      </c>
      <c r="G59" s="35"/>
      <c r="H59" s="36"/>
      <c r="I59" s="35"/>
      <c r="J59" s="36"/>
      <c r="K59" s="35">
        <v>1</v>
      </c>
      <c r="L59" s="37">
        <v>29.43</v>
      </c>
    </row>
    <row r="60" spans="1:12" x14ac:dyDescent="0.3">
      <c r="A60" s="123">
        <v>49</v>
      </c>
      <c r="B60" s="33" t="s">
        <v>105</v>
      </c>
      <c r="C60" s="34" t="s">
        <v>64</v>
      </c>
      <c r="D60" s="35">
        <v>9.875</v>
      </c>
      <c r="E60" s="35">
        <v>2</v>
      </c>
      <c r="F60" s="36">
        <v>19.75</v>
      </c>
      <c r="G60" s="35"/>
      <c r="H60" s="36"/>
      <c r="I60" s="35"/>
      <c r="J60" s="36"/>
      <c r="K60" s="35">
        <v>2</v>
      </c>
      <c r="L60" s="37">
        <v>19.75</v>
      </c>
    </row>
    <row r="61" spans="1:12" ht="21.6" x14ac:dyDescent="0.3">
      <c r="A61" s="123">
        <v>50</v>
      </c>
      <c r="B61" s="33" t="s">
        <v>106</v>
      </c>
      <c r="C61" s="34" t="s">
        <v>50</v>
      </c>
      <c r="D61" s="35">
        <v>20.844100000000001</v>
      </c>
      <c r="E61" s="35">
        <v>4.0999999999999996</v>
      </c>
      <c r="F61" s="36">
        <v>85.46</v>
      </c>
      <c r="G61" s="35"/>
      <c r="H61" s="36"/>
      <c r="I61" s="35">
        <v>0.7</v>
      </c>
      <c r="J61" s="36">
        <v>14.59</v>
      </c>
      <c r="K61" s="35">
        <v>3.3999999999999995</v>
      </c>
      <c r="L61" s="37">
        <v>70.86999999999999</v>
      </c>
    </row>
    <row r="62" spans="1:12" x14ac:dyDescent="0.3">
      <c r="A62" s="123">
        <v>51</v>
      </c>
      <c r="B62" s="33" t="s">
        <v>107</v>
      </c>
      <c r="C62" s="34" t="s">
        <v>50</v>
      </c>
      <c r="D62" s="35">
        <v>20.05</v>
      </c>
      <c r="E62" s="35">
        <v>0.2</v>
      </c>
      <c r="F62" s="36">
        <v>4.01</v>
      </c>
      <c r="G62" s="35"/>
      <c r="H62" s="36"/>
      <c r="I62" s="35">
        <v>0.2</v>
      </c>
      <c r="J62" s="36">
        <v>4.01</v>
      </c>
      <c r="K62" s="35"/>
      <c r="L62" s="37"/>
    </row>
    <row r="63" spans="1:12" x14ac:dyDescent="0.3">
      <c r="A63" s="123">
        <v>52</v>
      </c>
      <c r="B63" s="33" t="s">
        <v>108</v>
      </c>
      <c r="C63" s="34" t="s">
        <v>68</v>
      </c>
      <c r="D63" s="35">
        <v>2.1366999999999998</v>
      </c>
      <c r="E63" s="35">
        <v>6</v>
      </c>
      <c r="F63" s="36">
        <v>12.82</v>
      </c>
      <c r="G63" s="35"/>
      <c r="H63" s="36"/>
      <c r="I63" s="35"/>
      <c r="J63" s="36"/>
      <c r="K63" s="35">
        <v>6</v>
      </c>
      <c r="L63" s="37">
        <v>12.82</v>
      </c>
    </row>
    <row r="64" spans="1:12" x14ac:dyDescent="0.3">
      <c r="A64" s="123">
        <v>53</v>
      </c>
      <c r="B64" s="33" t="s">
        <v>222</v>
      </c>
      <c r="C64" s="34" t="s">
        <v>50</v>
      </c>
      <c r="D64" s="35">
        <v>26.42</v>
      </c>
      <c r="E64" s="35">
        <v>2.4</v>
      </c>
      <c r="F64" s="36">
        <v>63.43</v>
      </c>
      <c r="G64" s="35"/>
      <c r="H64" s="36"/>
      <c r="I64" s="35">
        <v>1.9</v>
      </c>
      <c r="J64" s="36">
        <v>50.22</v>
      </c>
      <c r="K64" s="35">
        <v>0.5</v>
      </c>
      <c r="L64" s="37">
        <v>13.21</v>
      </c>
    </row>
    <row r="65" spans="1:13" x14ac:dyDescent="0.3">
      <c r="A65" s="30" t="s">
        <v>9</v>
      </c>
      <c r="B65" s="31"/>
      <c r="C65" s="34"/>
      <c r="D65" s="35"/>
      <c r="E65" s="38">
        <v>408.49</v>
      </c>
      <c r="F65" s="39">
        <v>11317.729999999998</v>
      </c>
      <c r="G65" s="35"/>
      <c r="H65" s="36"/>
      <c r="I65" s="38">
        <v>32.799999999999997</v>
      </c>
      <c r="J65" s="39">
        <v>776.36000000000013</v>
      </c>
      <c r="K65" s="38">
        <v>375.69</v>
      </c>
      <c r="L65" s="40">
        <f>SUM(L12:L64)</f>
        <v>10541.370000000003</v>
      </c>
    </row>
    <row r="66" spans="1:13" x14ac:dyDescent="0.3">
      <c r="A66" s="21" t="s">
        <v>134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134"/>
      <c r="M66" s="134"/>
    </row>
    <row r="67" spans="1:13" ht="21.6" customHeight="1" x14ac:dyDescent="0.3">
      <c r="A67" s="41">
        <v>1</v>
      </c>
      <c r="B67" s="42" t="s">
        <v>135</v>
      </c>
      <c r="C67" s="43" t="s">
        <v>136</v>
      </c>
      <c r="D67" s="44">
        <v>149.7345</v>
      </c>
      <c r="E67" s="44">
        <v>314</v>
      </c>
      <c r="F67" s="45">
        <v>47013.78</v>
      </c>
      <c r="G67" s="44"/>
      <c r="H67" s="45"/>
      <c r="I67" s="44">
        <v>21</v>
      </c>
      <c r="J67" s="45">
        <v>3141.57</v>
      </c>
      <c r="K67" s="44">
        <v>293</v>
      </c>
      <c r="L67" s="46">
        <v>43872.21</v>
      </c>
    </row>
    <row r="68" spans="1:13" x14ac:dyDescent="0.3">
      <c r="A68" s="41">
        <v>2</v>
      </c>
      <c r="B68" s="42" t="s">
        <v>137</v>
      </c>
      <c r="C68" s="43" t="s">
        <v>50</v>
      </c>
      <c r="D68" s="44">
        <v>54.35</v>
      </c>
      <c r="E68" s="44">
        <v>0.6</v>
      </c>
      <c r="F68" s="45">
        <v>32.61</v>
      </c>
      <c r="G68" s="44"/>
      <c r="H68" s="45"/>
      <c r="I68" s="44"/>
      <c r="J68" s="45"/>
      <c r="K68" s="44">
        <v>0.6</v>
      </c>
      <c r="L68" s="46">
        <v>32.61</v>
      </c>
    </row>
    <row r="69" spans="1:13" x14ac:dyDescent="0.3">
      <c r="A69" s="41">
        <v>3</v>
      </c>
      <c r="B69" s="42" t="s">
        <v>138</v>
      </c>
      <c r="C69" s="43" t="s">
        <v>50</v>
      </c>
      <c r="D69" s="44">
        <v>20.75</v>
      </c>
      <c r="E69" s="44">
        <v>1</v>
      </c>
      <c r="F69" s="45">
        <v>20.75</v>
      </c>
      <c r="G69" s="44"/>
      <c r="H69" s="45"/>
      <c r="I69" s="44"/>
      <c r="J69" s="45"/>
      <c r="K69" s="44">
        <v>1</v>
      </c>
      <c r="L69" s="46">
        <v>20.75</v>
      </c>
    </row>
    <row r="70" spans="1:13" ht="21.6" x14ac:dyDescent="0.3">
      <c r="A70" s="41">
        <v>4</v>
      </c>
      <c r="B70" s="42" t="s">
        <v>139</v>
      </c>
      <c r="C70" s="43" t="s">
        <v>50</v>
      </c>
      <c r="D70" s="44">
        <v>18.987500000000001</v>
      </c>
      <c r="E70" s="44">
        <v>0.8</v>
      </c>
      <c r="F70" s="45">
        <v>15.19</v>
      </c>
      <c r="G70" s="44"/>
      <c r="H70" s="45"/>
      <c r="I70" s="44"/>
      <c r="J70" s="45"/>
      <c r="K70" s="44">
        <v>0.8</v>
      </c>
      <c r="L70" s="46">
        <v>15.19</v>
      </c>
    </row>
    <row r="71" spans="1:13" x14ac:dyDescent="0.3">
      <c r="A71" s="41">
        <v>5</v>
      </c>
      <c r="B71" s="42" t="s">
        <v>140</v>
      </c>
      <c r="C71" s="43" t="s">
        <v>50</v>
      </c>
      <c r="D71" s="44">
        <v>82.6</v>
      </c>
      <c r="E71" s="44">
        <v>0.2</v>
      </c>
      <c r="F71" s="45">
        <v>16.52</v>
      </c>
      <c r="G71" s="44"/>
      <c r="H71" s="45"/>
      <c r="I71" s="44"/>
      <c r="J71" s="45"/>
      <c r="K71" s="44">
        <v>0.2</v>
      </c>
      <c r="L71" s="46">
        <v>16.52</v>
      </c>
    </row>
    <row r="72" spans="1:13" x14ac:dyDescent="0.3">
      <c r="A72" s="41">
        <v>6</v>
      </c>
      <c r="B72" s="42" t="s">
        <v>141</v>
      </c>
      <c r="C72" s="43" t="s">
        <v>50</v>
      </c>
      <c r="D72" s="44">
        <v>18.510000000000002</v>
      </c>
      <c r="E72" s="44">
        <v>1</v>
      </c>
      <c r="F72" s="45">
        <v>18.510000000000002</v>
      </c>
      <c r="G72" s="44"/>
      <c r="H72" s="45"/>
      <c r="I72" s="44"/>
      <c r="J72" s="45"/>
      <c r="K72" s="44">
        <v>1</v>
      </c>
      <c r="L72" s="46">
        <v>18.510000000000002</v>
      </c>
    </row>
    <row r="73" spans="1:13" s="2" customFormat="1" x14ac:dyDescent="0.3">
      <c r="A73" s="30" t="s">
        <v>9</v>
      </c>
      <c r="B73" s="31"/>
      <c r="C73" s="43"/>
      <c r="D73" s="44"/>
      <c r="E73" s="47">
        <v>317.60000000000002</v>
      </c>
      <c r="F73" s="48">
        <v>47117.36</v>
      </c>
      <c r="G73" s="44"/>
      <c r="H73" s="45"/>
      <c r="I73" s="47">
        <v>21</v>
      </c>
      <c r="J73" s="48">
        <v>3141.57</v>
      </c>
      <c r="K73" s="47">
        <v>296.60000000000002</v>
      </c>
      <c r="L73" s="49">
        <f>SUM(L67:L72)</f>
        <v>43975.79</v>
      </c>
    </row>
    <row r="74" spans="1:13" ht="17.399999999999999" customHeight="1" x14ac:dyDescent="0.3">
      <c r="A74" s="136" t="s">
        <v>168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8"/>
      <c r="M74" s="138"/>
    </row>
    <row r="75" spans="1:13" ht="18" customHeight="1" x14ac:dyDescent="0.3">
      <c r="A75" s="50">
        <v>1</v>
      </c>
      <c r="B75" s="51" t="s">
        <v>235</v>
      </c>
      <c r="C75" s="52" t="s">
        <v>8</v>
      </c>
      <c r="D75" s="53">
        <v>357.33330000000001</v>
      </c>
      <c r="E75" s="53">
        <v>3</v>
      </c>
      <c r="F75" s="54">
        <v>1072</v>
      </c>
      <c r="G75" s="53"/>
      <c r="H75" s="54"/>
      <c r="I75" s="53"/>
      <c r="J75" s="54"/>
      <c r="K75" s="53">
        <v>3</v>
      </c>
      <c r="L75" s="55">
        <v>1072</v>
      </c>
    </row>
    <row r="76" spans="1:13" ht="31.8" customHeight="1" x14ac:dyDescent="0.3">
      <c r="A76" s="50">
        <v>2</v>
      </c>
      <c r="B76" s="51" t="s">
        <v>231</v>
      </c>
      <c r="C76" s="52" t="s">
        <v>64</v>
      </c>
      <c r="D76" s="53">
        <v>2065.1667000000002</v>
      </c>
      <c r="E76" s="53">
        <v>5</v>
      </c>
      <c r="F76" s="54">
        <v>10325.83</v>
      </c>
      <c r="G76" s="53"/>
      <c r="H76" s="54"/>
      <c r="I76" s="53">
        <v>2</v>
      </c>
      <c r="J76" s="54">
        <v>4130.33</v>
      </c>
      <c r="K76" s="53">
        <v>3</v>
      </c>
      <c r="L76" s="55">
        <v>6195.5</v>
      </c>
    </row>
    <row r="77" spans="1:13" ht="25.8" customHeight="1" x14ac:dyDescent="0.3">
      <c r="A77" s="50">
        <v>3</v>
      </c>
      <c r="B77" s="51" t="s">
        <v>57</v>
      </c>
      <c r="C77" s="52" t="s">
        <v>58</v>
      </c>
      <c r="D77" s="53">
        <v>100</v>
      </c>
      <c r="E77" s="53">
        <v>0.35499999999999998</v>
      </c>
      <c r="F77" s="54">
        <v>35.5</v>
      </c>
      <c r="G77" s="53"/>
      <c r="H77" s="54"/>
      <c r="I77" s="53">
        <v>5.5E-2</v>
      </c>
      <c r="J77" s="54">
        <v>5.5</v>
      </c>
      <c r="K77" s="53">
        <v>0.3</v>
      </c>
      <c r="L77" s="55">
        <v>30</v>
      </c>
    </row>
    <row r="78" spans="1:13" ht="17.399999999999999" customHeight="1" x14ac:dyDescent="0.3">
      <c r="A78" s="50">
        <v>4</v>
      </c>
      <c r="B78" s="51" t="s">
        <v>59</v>
      </c>
      <c r="C78" s="52" t="s">
        <v>16</v>
      </c>
      <c r="D78" s="53">
        <v>969.90530000000001</v>
      </c>
      <c r="E78" s="53">
        <v>16</v>
      </c>
      <c r="F78" s="54">
        <v>15493.72</v>
      </c>
      <c r="G78" s="53"/>
      <c r="H78" s="54"/>
      <c r="I78" s="53">
        <v>1</v>
      </c>
      <c r="J78" s="54">
        <v>945.14</v>
      </c>
      <c r="K78" s="53">
        <v>15</v>
      </c>
      <c r="L78" s="55">
        <v>14548.58</v>
      </c>
    </row>
    <row r="79" spans="1:13" ht="26.4" customHeight="1" x14ac:dyDescent="0.3">
      <c r="A79" s="50">
        <v>5</v>
      </c>
      <c r="B79" s="51" t="s">
        <v>60</v>
      </c>
      <c r="C79" s="52" t="s">
        <v>16</v>
      </c>
      <c r="D79" s="53">
        <v>743.5</v>
      </c>
      <c r="E79" s="53">
        <v>3.6640000000000001</v>
      </c>
      <c r="F79" s="54">
        <v>2724.18</v>
      </c>
      <c r="G79" s="53"/>
      <c r="H79" s="54"/>
      <c r="I79" s="53">
        <v>0.16400000000000001</v>
      </c>
      <c r="J79" s="54">
        <v>121.93</v>
      </c>
      <c r="K79" s="53">
        <v>3.5</v>
      </c>
      <c r="L79" s="55">
        <v>2602.25</v>
      </c>
    </row>
    <row r="80" spans="1:13" ht="24.6" customHeight="1" x14ac:dyDescent="0.3">
      <c r="A80" s="50">
        <v>6</v>
      </c>
      <c r="B80" s="51" t="s">
        <v>61</v>
      </c>
      <c r="C80" s="52" t="s">
        <v>16</v>
      </c>
      <c r="D80" s="53">
        <v>1045.4319</v>
      </c>
      <c r="E80" s="53">
        <v>17</v>
      </c>
      <c r="F80" s="54">
        <v>17735.36</v>
      </c>
      <c r="G80" s="53"/>
      <c r="H80" s="54"/>
      <c r="I80" s="53">
        <v>1</v>
      </c>
      <c r="J80" s="54">
        <v>1008.45</v>
      </c>
      <c r="K80" s="53">
        <v>16</v>
      </c>
      <c r="L80" s="55">
        <v>16726.91</v>
      </c>
    </row>
    <row r="81" spans="1:15" ht="21.6" x14ac:dyDescent="0.3">
      <c r="A81" s="50">
        <v>7</v>
      </c>
      <c r="B81" s="51" t="s">
        <v>62</v>
      </c>
      <c r="C81" s="52" t="s">
        <v>16</v>
      </c>
      <c r="D81" s="53">
        <v>414.51560000000001</v>
      </c>
      <c r="E81" s="53">
        <v>17</v>
      </c>
      <c r="F81" s="54">
        <v>7027.38</v>
      </c>
      <c r="G81" s="53"/>
      <c r="H81" s="54"/>
      <c r="I81" s="53">
        <v>1</v>
      </c>
      <c r="J81" s="54">
        <v>395.13</v>
      </c>
      <c r="K81" s="53">
        <v>16</v>
      </c>
      <c r="L81" s="55">
        <v>6632.25</v>
      </c>
    </row>
    <row r="82" spans="1:15" ht="16.2" customHeight="1" x14ac:dyDescent="0.3">
      <c r="A82" s="50">
        <v>8</v>
      </c>
      <c r="B82" s="51" t="s">
        <v>63</v>
      </c>
      <c r="C82" s="52" t="s">
        <v>64</v>
      </c>
      <c r="D82" s="53">
        <v>84</v>
      </c>
      <c r="E82" s="53">
        <v>1</v>
      </c>
      <c r="F82" s="54">
        <v>84</v>
      </c>
      <c r="G82" s="53"/>
      <c r="H82" s="54"/>
      <c r="I82" s="53"/>
      <c r="J82" s="54"/>
      <c r="K82" s="53">
        <v>1</v>
      </c>
      <c r="L82" s="55">
        <v>84</v>
      </c>
    </row>
    <row r="83" spans="1:15" ht="15.6" customHeight="1" x14ac:dyDescent="0.3">
      <c r="A83" s="50">
        <v>9</v>
      </c>
      <c r="B83" s="51" t="s">
        <v>65</v>
      </c>
      <c r="C83" s="52" t="s">
        <v>64</v>
      </c>
      <c r="D83" s="53">
        <v>84</v>
      </c>
      <c r="E83" s="53">
        <v>1</v>
      </c>
      <c r="F83" s="54">
        <v>84</v>
      </c>
      <c r="G83" s="53"/>
      <c r="H83" s="54"/>
      <c r="I83" s="53"/>
      <c r="J83" s="54"/>
      <c r="K83" s="53">
        <v>1</v>
      </c>
      <c r="L83" s="55">
        <v>84</v>
      </c>
    </row>
    <row r="84" spans="1:15" ht="18.600000000000001" customHeight="1" x14ac:dyDescent="0.3">
      <c r="A84" s="50">
        <v>10</v>
      </c>
      <c r="B84" s="51" t="s">
        <v>232</v>
      </c>
      <c r="C84" s="52" t="s">
        <v>16</v>
      </c>
      <c r="D84" s="53">
        <v>807.9</v>
      </c>
      <c r="E84" s="53">
        <v>8</v>
      </c>
      <c r="F84" s="54">
        <v>6463.2</v>
      </c>
      <c r="G84" s="53"/>
      <c r="H84" s="54"/>
      <c r="I84" s="53"/>
      <c r="J84" s="54"/>
      <c r="K84" s="53">
        <v>8</v>
      </c>
      <c r="L84" s="55">
        <v>6463.2</v>
      </c>
    </row>
    <row r="85" spans="1:15" s="2" customFormat="1" x14ac:dyDescent="0.3">
      <c r="A85" s="30" t="s">
        <v>9</v>
      </c>
      <c r="B85" s="31"/>
      <c r="C85" s="52"/>
      <c r="D85" s="53"/>
      <c r="E85" s="56">
        <v>72.019000000000005</v>
      </c>
      <c r="F85" s="57">
        <v>61045.169999999991</v>
      </c>
      <c r="G85" s="53"/>
      <c r="H85" s="54"/>
      <c r="I85" s="56">
        <v>5.2190000000000003</v>
      </c>
      <c r="J85" s="57">
        <v>6606.4800000000005</v>
      </c>
      <c r="K85" s="56">
        <v>66.800000000000011</v>
      </c>
      <c r="L85" s="58">
        <f>SUM(L73)</f>
        <v>43975.79</v>
      </c>
    </row>
    <row r="86" spans="1:15" ht="17.399999999999999" customHeight="1" x14ac:dyDescent="0.3">
      <c r="A86" s="136" t="s">
        <v>109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8"/>
      <c r="M86" s="138"/>
    </row>
    <row r="87" spans="1:15" x14ac:dyDescent="0.3">
      <c r="A87" s="59">
        <v>1</v>
      </c>
      <c r="B87" s="60" t="s">
        <v>110</v>
      </c>
      <c r="C87" s="61" t="s">
        <v>8</v>
      </c>
      <c r="D87" s="62">
        <v>9</v>
      </c>
      <c r="E87" s="62">
        <v>1</v>
      </c>
      <c r="F87" s="63">
        <v>9</v>
      </c>
      <c r="G87" s="62"/>
      <c r="H87" s="63"/>
      <c r="I87" s="62"/>
      <c r="J87" s="63"/>
      <c r="K87" s="62">
        <v>1</v>
      </c>
      <c r="L87" s="64">
        <v>9</v>
      </c>
    </row>
    <row r="88" spans="1:15" ht="16.2" customHeight="1" x14ac:dyDescent="0.3">
      <c r="A88" s="59">
        <v>2</v>
      </c>
      <c r="B88" s="60" t="s">
        <v>111</v>
      </c>
      <c r="C88" s="61" t="s">
        <v>8</v>
      </c>
      <c r="D88" s="62">
        <v>5.6009000000000002</v>
      </c>
      <c r="E88" s="62">
        <v>110</v>
      </c>
      <c r="F88" s="63">
        <v>616.1</v>
      </c>
      <c r="G88" s="62"/>
      <c r="H88" s="63"/>
      <c r="I88" s="62"/>
      <c r="J88" s="63"/>
      <c r="K88" s="62">
        <v>110</v>
      </c>
      <c r="L88" s="64">
        <v>616.1</v>
      </c>
    </row>
    <row r="89" spans="1:15" x14ac:dyDescent="0.3">
      <c r="A89" s="59">
        <v>3</v>
      </c>
      <c r="B89" s="60" t="s">
        <v>112</v>
      </c>
      <c r="C89" s="61" t="s">
        <v>8</v>
      </c>
      <c r="D89" s="62">
        <v>63.414999999999999</v>
      </c>
      <c r="E89" s="62">
        <v>2</v>
      </c>
      <c r="F89" s="63">
        <v>126.83</v>
      </c>
      <c r="G89" s="62"/>
      <c r="H89" s="63"/>
      <c r="I89" s="62"/>
      <c r="J89" s="63"/>
      <c r="K89" s="62">
        <v>2</v>
      </c>
      <c r="L89" s="64">
        <v>126.83</v>
      </c>
    </row>
    <row r="90" spans="1:15" ht="16.2" customHeight="1" x14ac:dyDescent="0.3">
      <c r="A90" s="59">
        <v>4</v>
      </c>
      <c r="B90" s="60" t="s">
        <v>26</v>
      </c>
      <c r="C90" s="61" t="s">
        <v>16</v>
      </c>
      <c r="D90" s="62">
        <v>140</v>
      </c>
      <c r="E90" s="62">
        <v>1</v>
      </c>
      <c r="F90" s="63">
        <v>140</v>
      </c>
      <c r="G90" s="62"/>
      <c r="H90" s="63"/>
      <c r="I90" s="62">
        <v>1</v>
      </c>
      <c r="J90" s="63">
        <v>140</v>
      </c>
      <c r="K90" s="62"/>
      <c r="L90" s="64"/>
    </row>
    <row r="91" spans="1:15" ht="15" customHeight="1" x14ac:dyDescent="0.3">
      <c r="A91" s="59">
        <v>5</v>
      </c>
      <c r="B91" s="60" t="s">
        <v>201</v>
      </c>
      <c r="C91" s="61" t="s">
        <v>8</v>
      </c>
      <c r="D91" s="62">
        <v>45.55</v>
      </c>
      <c r="E91" s="62">
        <v>6</v>
      </c>
      <c r="F91" s="63">
        <v>273.3</v>
      </c>
      <c r="G91" s="62"/>
      <c r="H91" s="63"/>
      <c r="I91" s="62"/>
      <c r="J91" s="63"/>
      <c r="K91" s="62">
        <v>6</v>
      </c>
      <c r="L91" s="64">
        <v>273.3</v>
      </c>
    </row>
    <row r="92" spans="1:15" x14ac:dyDescent="0.3">
      <c r="A92" s="59">
        <v>6</v>
      </c>
      <c r="B92" s="60" t="s">
        <v>202</v>
      </c>
      <c r="C92" s="61" t="s">
        <v>8</v>
      </c>
      <c r="D92" s="62">
        <v>1.68</v>
      </c>
      <c r="E92" s="62">
        <v>6</v>
      </c>
      <c r="F92" s="63">
        <v>10.08</v>
      </c>
      <c r="G92" s="62"/>
      <c r="H92" s="63"/>
      <c r="I92" s="62"/>
      <c r="J92" s="63"/>
      <c r="K92" s="62">
        <v>6</v>
      </c>
      <c r="L92" s="64">
        <v>10.08</v>
      </c>
    </row>
    <row r="93" spans="1:15" ht="19.2" customHeight="1" x14ac:dyDescent="0.3">
      <c r="A93" s="59">
        <v>7</v>
      </c>
      <c r="B93" s="60" t="s">
        <v>203</v>
      </c>
      <c r="C93" s="61" t="s">
        <v>8</v>
      </c>
      <c r="D93" s="62">
        <v>5.5</v>
      </c>
      <c r="E93" s="62">
        <v>4</v>
      </c>
      <c r="F93" s="63">
        <v>22</v>
      </c>
      <c r="G93" s="62"/>
      <c r="H93" s="63"/>
      <c r="I93" s="62"/>
      <c r="J93" s="63"/>
      <c r="K93" s="62">
        <v>4</v>
      </c>
      <c r="L93" s="64">
        <v>22</v>
      </c>
    </row>
    <row r="94" spans="1:15" x14ac:dyDescent="0.3">
      <c r="A94" s="59">
        <v>8</v>
      </c>
      <c r="B94" s="60" t="s">
        <v>204</v>
      </c>
      <c r="C94" s="61" t="s">
        <v>205</v>
      </c>
      <c r="D94" s="62">
        <v>6.4</v>
      </c>
      <c r="E94" s="62">
        <v>5</v>
      </c>
      <c r="F94" s="63">
        <v>32</v>
      </c>
      <c r="G94" s="62"/>
      <c r="H94" s="63"/>
      <c r="I94" s="62"/>
      <c r="J94" s="63"/>
      <c r="K94" s="62">
        <v>5</v>
      </c>
      <c r="L94" s="64">
        <v>32</v>
      </c>
    </row>
    <row r="95" spans="1:15" ht="16.8" customHeight="1" x14ac:dyDescent="0.3">
      <c r="A95" s="59">
        <v>9</v>
      </c>
      <c r="B95" s="60" t="s">
        <v>113</v>
      </c>
      <c r="C95" s="61" t="s">
        <v>8</v>
      </c>
      <c r="D95" s="62">
        <v>1.68</v>
      </c>
      <c r="E95" s="62">
        <v>20</v>
      </c>
      <c r="F95" s="63">
        <v>33.6</v>
      </c>
      <c r="G95" s="62"/>
      <c r="H95" s="63"/>
      <c r="I95" s="62"/>
      <c r="J95" s="63"/>
      <c r="K95" s="62">
        <v>20</v>
      </c>
      <c r="L95" s="64">
        <v>33.6</v>
      </c>
    </row>
    <row r="96" spans="1:15" x14ac:dyDescent="0.3">
      <c r="A96" s="59">
        <v>10</v>
      </c>
      <c r="B96" s="60" t="s">
        <v>114</v>
      </c>
      <c r="C96" s="61" t="s">
        <v>8</v>
      </c>
      <c r="D96" s="62">
        <v>1.06</v>
      </c>
      <c r="E96" s="62">
        <v>500</v>
      </c>
      <c r="F96" s="63">
        <v>530</v>
      </c>
      <c r="G96" s="62"/>
      <c r="H96" s="63"/>
      <c r="I96" s="62"/>
      <c r="J96" s="63"/>
      <c r="K96" s="62">
        <v>500</v>
      </c>
      <c r="L96" s="64">
        <v>530</v>
      </c>
      <c r="O96" s="13"/>
    </row>
    <row r="97" spans="1:13" x14ac:dyDescent="0.3">
      <c r="A97" s="30" t="s">
        <v>9</v>
      </c>
      <c r="B97" s="31"/>
      <c r="C97" s="61"/>
      <c r="D97" s="62"/>
      <c r="E97" s="65">
        <v>655</v>
      </c>
      <c r="F97" s="66">
        <v>1792.9099999999999</v>
      </c>
      <c r="G97" s="62"/>
      <c r="H97" s="63"/>
      <c r="I97" s="65">
        <v>1</v>
      </c>
      <c r="J97" s="66">
        <v>140</v>
      </c>
      <c r="K97" s="65">
        <v>654</v>
      </c>
      <c r="L97" s="67">
        <f>SUM(L87:M96)</f>
        <v>1652.9099999999999</v>
      </c>
    </row>
    <row r="98" spans="1:13" s="1" customFormat="1" ht="16.8" customHeight="1" x14ac:dyDescent="0.3">
      <c r="A98" s="136" t="s">
        <v>10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8"/>
      <c r="M98" s="138"/>
    </row>
    <row r="99" spans="1:13" ht="24.6" customHeight="1" x14ac:dyDescent="0.3">
      <c r="A99" s="68">
        <v>1</v>
      </c>
      <c r="B99" s="69" t="s">
        <v>11</v>
      </c>
      <c r="C99" s="70" t="s">
        <v>8</v>
      </c>
      <c r="D99" s="71">
        <v>0.14399999999999999</v>
      </c>
      <c r="E99" s="71">
        <v>4560</v>
      </c>
      <c r="F99" s="72">
        <v>656.64</v>
      </c>
      <c r="G99" s="71"/>
      <c r="H99" s="72"/>
      <c r="I99" s="71">
        <v>490</v>
      </c>
      <c r="J99" s="72">
        <v>70.56</v>
      </c>
      <c r="K99" s="71">
        <v>4070</v>
      </c>
      <c r="L99" s="73">
        <v>586.07999999999993</v>
      </c>
    </row>
    <row r="100" spans="1:13" ht="34.200000000000003" customHeight="1" x14ac:dyDescent="0.3">
      <c r="A100" s="68">
        <v>2</v>
      </c>
      <c r="B100" s="69" t="s">
        <v>12</v>
      </c>
      <c r="C100" s="70" t="s">
        <v>8</v>
      </c>
      <c r="D100" s="71">
        <v>231.92</v>
      </c>
      <c r="E100" s="71">
        <v>1</v>
      </c>
      <c r="F100" s="72">
        <v>231.92</v>
      </c>
      <c r="G100" s="71"/>
      <c r="H100" s="72"/>
      <c r="I100" s="71"/>
      <c r="J100" s="72"/>
      <c r="K100" s="71">
        <v>1</v>
      </c>
      <c r="L100" s="73">
        <v>231.92</v>
      </c>
    </row>
    <row r="101" spans="1:13" ht="17.399999999999999" customHeight="1" x14ac:dyDescent="0.3">
      <c r="A101" s="68">
        <v>3</v>
      </c>
      <c r="B101" s="69" t="s">
        <v>13</v>
      </c>
      <c r="C101" s="70" t="s">
        <v>8</v>
      </c>
      <c r="D101" s="71">
        <v>4.5755999999999997</v>
      </c>
      <c r="E101" s="71">
        <v>98</v>
      </c>
      <c r="F101" s="72">
        <v>448.41</v>
      </c>
      <c r="G101" s="71"/>
      <c r="H101" s="72"/>
      <c r="I101" s="71"/>
      <c r="J101" s="72"/>
      <c r="K101" s="71">
        <v>98</v>
      </c>
      <c r="L101" s="73">
        <v>448.41</v>
      </c>
    </row>
    <row r="102" spans="1:13" x14ac:dyDescent="0.3">
      <c r="A102" s="68">
        <v>4</v>
      </c>
      <c r="B102" s="69" t="s">
        <v>14</v>
      </c>
      <c r="C102" s="70" t="s">
        <v>8</v>
      </c>
      <c r="D102" s="71">
        <v>6.8192000000000004</v>
      </c>
      <c r="E102" s="71">
        <v>98</v>
      </c>
      <c r="F102" s="72">
        <v>668.28</v>
      </c>
      <c r="G102" s="71"/>
      <c r="H102" s="72"/>
      <c r="I102" s="71"/>
      <c r="J102" s="72"/>
      <c r="K102" s="71">
        <v>98</v>
      </c>
      <c r="L102" s="73">
        <v>668.28</v>
      </c>
    </row>
    <row r="103" spans="1:13" ht="21.6" customHeight="1" x14ac:dyDescent="0.3">
      <c r="A103" s="68">
        <v>5</v>
      </c>
      <c r="B103" s="69" t="s">
        <v>116</v>
      </c>
      <c r="C103" s="70" t="s">
        <v>8</v>
      </c>
      <c r="D103" s="71">
        <v>5.9</v>
      </c>
      <c r="E103" s="71">
        <v>16</v>
      </c>
      <c r="F103" s="72">
        <v>94.4</v>
      </c>
      <c r="G103" s="71"/>
      <c r="H103" s="72"/>
      <c r="I103" s="71"/>
      <c r="J103" s="72"/>
      <c r="K103" s="71">
        <v>16</v>
      </c>
      <c r="L103" s="73">
        <v>94.4</v>
      </c>
    </row>
    <row r="104" spans="1:13" ht="25.8" customHeight="1" x14ac:dyDescent="0.3">
      <c r="A104" s="68">
        <v>6</v>
      </c>
      <c r="B104" s="69" t="s">
        <v>117</v>
      </c>
      <c r="C104" s="70" t="s">
        <v>8</v>
      </c>
      <c r="D104" s="71">
        <v>2.88</v>
      </c>
      <c r="E104" s="71">
        <v>16</v>
      </c>
      <c r="F104" s="72">
        <v>46.08</v>
      </c>
      <c r="G104" s="71"/>
      <c r="H104" s="72"/>
      <c r="I104" s="71"/>
      <c r="J104" s="72"/>
      <c r="K104" s="71">
        <v>16</v>
      </c>
      <c r="L104" s="73">
        <v>46.08</v>
      </c>
    </row>
    <row r="105" spans="1:13" ht="21.6" x14ac:dyDescent="0.3">
      <c r="A105" s="68">
        <v>7</v>
      </c>
      <c r="B105" s="69" t="s">
        <v>15</v>
      </c>
      <c r="C105" s="70" t="s">
        <v>16</v>
      </c>
      <c r="D105" s="71">
        <v>240</v>
      </c>
      <c r="E105" s="71">
        <v>0.05</v>
      </c>
      <c r="F105" s="72">
        <v>12</v>
      </c>
      <c r="G105" s="71"/>
      <c r="H105" s="72"/>
      <c r="I105" s="71"/>
      <c r="J105" s="72"/>
      <c r="K105" s="71">
        <v>0.05</v>
      </c>
      <c r="L105" s="73">
        <v>12</v>
      </c>
    </row>
    <row r="106" spans="1:13" ht="24.6" customHeight="1" x14ac:dyDescent="0.3">
      <c r="A106" s="68">
        <v>8</v>
      </c>
      <c r="B106" s="69" t="s">
        <v>17</v>
      </c>
      <c r="C106" s="70" t="s">
        <v>8</v>
      </c>
      <c r="D106" s="71">
        <v>4346.45</v>
      </c>
      <c r="E106" s="71">
        <v>1</v>
      </c>
      <c r="F106" s="72">
        <v>4346.45</v>
      </c>
      <c r="G106" s="71"/>
      <c r="H106" s="72"/>
      <c r="I106" s="71"/>
      <c r="J106" s="72"/>
      <c r="K106" s="71">
        <v>1</v>
      </c>
      <c r="L106" s="73">
        <v>4346.45</v>
      </c>
    </row>
    <row r="107" spans="1:13" ht="20.399999999999999" customHeight="1" x14ac:dyDescent="0.3">
      <c r="A107" s="68">
        <v>9</v>
      </c>
      <c r="B107" s="69" t="s">
        <v>18</v>
      </c>
      <c r="C107" s="70" t="s">
        <v>8</v>
      </c>
      <c r="D107" s="71">
        <v>8.9499999999999993</v>
      </c>
      <c r="E107" s="71">
        <v>242</v>
      </c>
      <c r="F107" s="72">
        <v>2165.9</v>
      </c>
      <c r="G107" s="71"/>
      <c r="H107" s="72"/>
      <c r="I107" s="71"/>
      <c r="J107" s="72"/>
      <c r="K107" s="71">
        <v>242</v>
      </c>
      <c r="L107" s="73">
        <v>2165.9</v>
      </c>
    </row>
    <row r="108" spans="1:13" ht="21.6" x14ac:dyDescent="0.3">
      <c r="A108" s="68">
        <v>10</v>
      </c>
      <c r="B108" s="69" t="s">
        <v>118</v>
      </c>
      <c r="C108" s="70" t="s">
        <v>8</v>
      </c>
      <c r="D108" s="71">
        <v>7.0907</v>
      </c>
      <c r="E108" s="71">
        <v>31</v>
      </c>
      <c r="F108" s="72">
        <v>219.79</v>
      </c>
      <c r="G108" s="71"/>
      <c r="H108" s="72"/>
      <c r="I108" s="71">
        <v>17</v>
      </c>
      <c r="J108" s="72">
        <v>120.52</v>
      </c>
      <c r="K108" s="71">
        <v>14</v>
      </c>
      <c r="L108" s="73">
        <v>99.27</v>
      </c>
    </row>
    <row r="109" spans="1:13" ht="21.6" x14ac:dyDescent="0.3">
      <c r="A109" s="68">
        <v>11</v>
      </c>
      <c r="B109" s="69" t="s">
        <v>19</v>
      </c>
      <c r="C109" s="70" t="s">
        <v>8</v>
      </c>
      <c r="D109" s="71">
        <v>153</v>
      </c>
      <c r="E109" s="71">
        <v>2</v>
      </c>
      <c r="F109" s="72">
        <v>306</v>
      </c>
      <c r="G109" s="71"/>
      <c r="H109" s="72"/>
      <c r="I109" s="71"/>
      <c r="J109" s="72"/>
      <c r="K109" s="71">
        <v>2</v>
      </c>
      <c r="L109" s="73">
        <v>306</v>
      </c>
    </row>
    <row r="110" spans="1:13" ht="28.2" customHeight="1" x14ac:dyDescent="0.3">
      <c r="A110" s="68">
        <v>12</v>
      </c>
      <c r="B110" s="69" t="s">
        <v>20</v>
      </c>
      <c r="C110" s="70" t="s">
        <v>8</v>
      </c>
      <c r="D110" s="71">
        <v>153</v>
      </c>
      <c r="E110" s="71">
        <v>2</v>
      </c>
      <c r="F110" s="72">
        <v>306</v>
      </c>
      <c r="G110" s="71"/>
      <c r="H110" s="72"/>
      <c r="I110" s="71"/>
      <c r="J110" s="72"/>
      <c r="K110" s="71">
        <v>2</v>
      </c>
      <c r="L110" s="73">
        <v>306</v>
      </c>
    </row>
    <row r="111" spans="1:13" ht="22.8" customHeight="1" x14ac:dyDescent="0.3">
      <c r="A111" s="68">
        <v>13</v>
      </c>
      <c r="B111" s="69" t="s">
        <v>207</v>
      </c>
      <c r="C111" s="70" t="s">
        <v>8</v>
      </c>
      <c r="D111" s="71">
        <v>6</v>
      </c>
      <c r="E111" s="71">
        <v>2</v>
      </c>
      <c r="F111" s="72">
        <v>12</v>
      </c>
      <c r="G111" s="71"/>
      <c r="H111" s="72"/>
      <c r="I111" s="71"/>
      <c r="J111" s="72"/>
      <c r="K111" s="71">
        <v>2</v>
      </c>
      <c r="L111" s="73">
        <v>12</v>
      </c>
    </row>
    <row r="112" spans="1:13" ht="33" customHeight="1" x14ac:dyDescent="0.3">
      <c r="A112" s="68">
        <v>14</v>
      </c>
      <c r="B112" s="69" t="s">
        <v>119</v>
      </c>
      <c r="C112" s="70" t="s">
        <v>8</v>
      </c>
      <c r="D112" s="71">
        <v>44</v>
      </c>
      <c r="E112" s="71">
        <v>1</v>
      </c>
      <c r="F112" s="72">
        <v>44</v>
      </c>
      <c r="G112" s="71"/>
      <c r="H112" s="72"/>
      <c r="I112" s="71"/>
      <c r="J112" s="72"/>
      <c r="K112" s="71">
        <v>1</v>
      </c>
      <c r="L112" s="73">
        <v>44</v>
      </c>
    </row>
    <row r="113" spans="1:12" ht="33.6" customHeight="1" x14ac:dyDescent="0.3">
      <c r="A113" s="68">
        <v>15</v>
      </c>
      <c r="B113" s="69" t="s">
        <v>21</v>
      </c>
      <c r="C113" s="70" t="s">
        <v>8</v>
      </c>
      <c r="D113" s="71">
        <v>100</v>
      </c>
      <c r="E113" s="71">
        <v>1</v>
      </c>
      <c r="F113" s="72">
        <v>100</v>
      </c>
      <c r="G113" s="71"/>
      <c r="H113" s="72"/>
      <c r="I113" s="71"/>
      <c r="J113" s="72"/>
      <c r="K113" s="71">
        <v>1</v>
      </c>
      <c r="L113" s="73">
        <v>100</v>
      </c>
    </row>
    <row r="114" spans="1:12" ht="27.6" customHeight="1" x14ac:dyDescent="0.3">
      <c r="A114" s="68">
        <v>16</v>
      </c>
      <c r="B114" s="69" t="s">
        <v>233</v>
      </c>
      <c r="C114" s="70" t="s">
        <v>8</v>
      </c>
      <c r="D114" s="71">
        <v>7</v>
      </c>
      <c r="E114" s="71">
        <v>1024</v>
      </c>
      <c r="F114" s="72">
        <v>7168</v>
      </c>
      <c r="G114" s="71"/>
      <c r="H114" s="72"/>
      <c r="I114" s="71">
        <v>370</v>
      </c>
      <c r="J114" s="72">
        <v>2590</v>
      </c>
      <c r="K114" s="71">
        <v>654</v>
      </c>
      <c r="L114" s="73">
        <v>4578</v>
      </c>
    </row>
    <row r="115" spans="1:12" ht="24" customHeight="1" x14ac:dyDescent="0.3">
      <c r="A115" s="68">
        <v>17</v>
      </c>
      <c r="B115" s="69" t="s">
        <v>22</v>
      </c>
      <c r="C115" s="70" t="s">
        <v>16</v>
      </c>
      <c r="D115" s="71">
        <v>142.5</v>
      </c>
      <c r="E115" s="71">
        <v>0.42799999999999999</v>
      </c>
      <c r="F115" s="72">
        <v>60.99</v>
      </c>
      <c r="G115" s="71"/>
      <c r="H115" s="72"/>
      <c r="I115" s="71"/>
      <c r="J115" s="72"/>
      <c r="K115" s="71">
        <v>0.42799999999999999</v>
      </c>
      <c r="L115" s="73">
        <v>60.99</v>
      </c>
    </row>
    <row r="116" spans="1:12" ht="30.6" customHeight="1" x14ac:dyDescent="0.3">
      <c r="A116" s="68">
        <v>18</v>
      </c>
      <c r="B116" s="69" t="s">
        <v>23</v>
      </c>
      <c r="C116" s="70" t="s">
        <v>16</v>
      </c>
      <c r="D116" s="71">
        <v>75</v>
      </c>
      <c r="E116" s="71">
        <v>39.037999999999997</v>
      </c>
      <c r="F116" s="72">
        <v>2927.85</v>
      </c>
      <c r="G116" s="71"/>
      <c r="H116" s="72"/>
      <c r="I116" s="71">
        <v>0.182</v>
      </c>
      <c r="J116" s="72">
        <v>13.65</v>
      </c>
      <c r="K116" s="71">
        <v>38.855999999999995</v>
      </c>
      <c r="L116" s="73">
        <v>2914.2</v>
      </c>
    </row>
    <row r="117" spans="1:12" ht="23.4" customHeight="1" x14ac:dyDescent="0.3">
      <c r="A117" s="68">
        <v>19</v>
      </c>
      <c r="B117" s="69" t="s">
        <v>120</v>
      </c>
      <c r="C117" s="70" t="s">
        <v>8</v>
      </c>
      <c r="D117" s="71">
        <v>1.9</v>
      </c>
      <c r="E117" s="71">
        <v>5</v>
      </c>
      <c r="F117" s="72">
        <v>9.5</v>
      </c>
      <c r="G117" s="71"/>
      <c r="H117" s="72"/>
      <c r="I117" s="71">
        <v>3</v>
      </c>
      <c r="J117" s="72">
        <v>5.7</v>
      </c>
      <c r="K117" s="71">
        <v>2</v>
      </c>
      <c r="L117" s="73">
        <v>3.8</v>
      </c>
    </row>
    <row r="118" spans="1:12" ht="13.2" customHeight="1" x14ac:dyDescent="0.3">
      <c r="A118" s="68">
        <v>20</v>
      </c>
      <c r="B118" s="69" t="s">
        <v>178</v>
      </c>
      <c r="C118" s="70" t="s">
        <v>8</v>
      </c>
      <c r="D118" s="71">
        <v>19.636399999999998</v>
      </c>
      <c r="E118" s="71">
        <v>97</v>
      </c>
      <c r="F118" s="72">
        <v>1904.73</v>
      </c>
      <c r="G118" s="71"/>
      <c r="H118" s="72"/>
      <c r="I118" s="71">
        <v>1</v>
      </c>
      <c r="J118" s="72">
        <v>19.64</v>
      </c>
      <c r="K118" s="71">
        <v>96</v>
      </c>
      <c r="L118" s="73">
        <v>1885.09</v>
      </c>
    </row>
    <row r="119" spans="1:12" ht="16.8" customHeight="1" x14ac:dyDescent="0.3">
      <c r="A119" s="68">
        <v>21</v>
      </c>
      <c r="B119" s="69" t="s">
        <v>179</v>
      </c>
      <c r="C119" s="70" t="s">
        <v>8</v>
      </c>
      <c r="D119" s="71">
        <v>10.813499999999999</v>
      </c>
      <c r="E119" s="71">
        <v>180</v>
      </c>
      <c r="F119" s="72">
        <v>1946.44</v>
      </c>
      <c r="G119" s="71"/>
      <c r="H119" s="72"/>
      <c r="I119" s="71">
        <v>17</v>
      </c>
      <c r="J119" s="72">
        <v>183.84</v>
      </c>
      <c r="K119" s="71">
        <v>163</v>
      </c>
      <c r="L119" s="73">
        <v>1762.6000000000001</v>
      </c>
    </row>
    <row r="120" spans="1:12" ht="25.8" customHeight="1" x14ac:dyDescent="0.3">
      <c r="A120" s="68">
        <v>22</v>
      </c>
      <c r="B120" s="69" t="s">
        <v>180</v>
      </c>
      <c r="C120" s="70" t="s">
        <v>8</v>
      </c>
      <c r="D120" s="71">
        <v>9.7551000000000005</v>
      </c>
      <c r="E120" s="71">
        <v>88</v>
      </c>
      <c r="F120" s="72">
        <v>858.45</v>
      </c>
      <c r="G120" s="71"/>
      <c r="H120" s="72"/>
      <c r="I120" s="71"/>
      <c r="J120" s="72"/>
      <c r="K120" s="71">
        <v>88</v>
      </c>
      <c r="L120" s="73">
        <v>858.45</v>
      </c>
    </row>
    <row r="121" spans="1:12" ht="21.6" customHeight="1" x14ac:dyDescent="0.3">
      <c r="A121" s="68">
        <v>23</v>
      </c>
      <c r="B121" s="69" t="s">
        <v>121</v>
      </c>
      <c r="C121" s="70" t="s">
        <v>8</v>
      </c>
      <c r="D121" s="71">
        <v>4.5</v>
      </c>
      <c r="E121" s="71">
        <v>5</v>
      </c>
      <c r="F121" s="72">
        <v>22.5</v>
      </c>
      <c r="G121" s="71"/>
      <c r="H121" s="72"/>
      <c r="I121" s="71"/>
      <c r="J121" s="72"/>
      <c r="K121" s="71">
        <v>5</v>
      </c>
      <c r="L121" s="73">
        <v>22.5</v>
      </c>
    </row>
    <row r="122" spans="1:12" ht="22.8" customHeight="1" x14ac:dyDescent="0.3">
      <c r="A122" s="68">
        <v>24</v>
      </c>
      <c r="B122" s="69" t="s">
        <v>208</v>
      </c>
      <c r="C122" s="70" t="s">
        <v>8</v>
      </c>
      <c r="D122" s="71">
        <v>14.3</v>
      </c>
      <c r="E122" s="71">
        <v>2</v>
      </c>
      <c r="F122" s="72">
        <v>28.6</v>
      </c>
      <c r="G122" s="71"/>
      <c r="H122" s="72"/>
      <c r="I122" s="71"/>
      <c r="J122" s="72"/>
      <c r="K122" s="71">
        <v>2</v>
      </c>
      <c r="L122" s="73">
        <v>28.6</v>
      </c>
    </row>
    <row r="123" spans="1:12" ht="25.2" customHeight="1" x14ac:dyDescent="0.3">
      <c r="A123" s="68">
        <v>25</v>
      </c>
      <c r="B123" s="69" t="s">
        <v>209</v>
      </c>
      <c r="C123" s="70" t="s">
        <v>8</v>
      </c>
      <c r="D123" s="71">
        <v>14.3</v>
      </c>
      <c r="E123" s="71">
        <v>2</v>
      </c>
      <c r="F123" s="72">
        <v>28.6</v>
      </c>
      <c r="G123" s="71"/>
      <c r="H123" s="72"/>
      <c r="I123" s="71"/>
      <c r="J123" s="72"/>
      <c r="K123" s="71">
        <v>2</v>
      </c>
      <c r="L123" s="73">
        <v>28.6</v>
      </c>
    </row>
    <row r="124" spans="1:12" ht="22.8" customHeight="1" x14ac:dyDescent="0.3">
      <c r="A124" s="68">
        <v>26</v>
      </c>
      <c r="B124" s="69" t="s">
        <v>24</v>
      </c>
      <c r="C124" s="70" t="s">
        <v>8</v>
      </c>
      <c r="D124" s="71">
        <v>2.2000000000000002</v>
      </c>
      <c r="E124" s="71">
        <v>298</v>
      </c>
      <c r="F124" s="72">
        <v>655.6</v>
      </c>
      <c r="G124" s="71"/>
      <c r="H124" s="72"/>
      <c r="I124" s="71">
        <v>35</v>
      </c>
      <c r="J124" s="72">
        <v>77</v>
      </c>
      <c r="K124" s="71">
        <v>263</v>
      </c>
      <c r="L124" s="73">
        <v>578.6</v>
      </c>
    </row>
    <row r="125" spans="1:12" ht="21.6" customHeight="1" x14ac:dyDescent="0.3">
      <c r="A125" s="68">
        <v>27</v>
      </c>
      <c r="B125" s="69" t="s">
        <v>210</v>
      </c>
      <c r="C125" s="70" t="s">
        <v>8</v>
      </c>
      <c r="D125" s="71">
        <v>360</v>
      </c>
      <c r="E125" s="71">
        <v>1</v>
      </c>
      <c r="F125" s="72">
        <v>360</v>
      </c>
      <c r="G125" s="71"/>
      <c r="H125" s="72"/>
      <c r="I125" s="71"/>
      <c r="J125" s="72"/>
      <c r="K125" s="71">
        <v>1</v>
      </c>
      <c r="L125" s="73">
        <v>360</v>
      </c>
    </row>
    <row r="126" spans="1:12" ht="25.2" customHeight="1" x14ac:dyDescent="0.3">
      <c r="A126" s="68">
        <v>28</v>
      </c>
      <c r="B126" s="69" t="s">
        <v>122</v>
      </c>
      <c r="C126" s="70" t="s">
        <v>8</v>
      </c>
      <c r="D126" s="71">
        <v>150</v>
      </c>
      <c r="E126" s="71">
        <v>0.4</v>
      </c>
      <c r="F126" s="72">
        <v>60</v>
      </c>
      <c r="G126" s="71"/>
      <c r="H126" s="72"/>
      <c r="I126" s="71">
        <v>0.1</v>
      </c>
      <c r="J126" s="72">
        <v>15</v>
      </c>
      <c r="K126" s="71">
        <v>0.30000000000000004</v>
      </c>
      <c r="L126" s="73">
        <v>45</v>
      </c>
    </row>
    <row r="127" spans="1:12" ht="24" customHeight="1" x14ac:dyDescent="0.3">
      <c r="A127" s="68">
        <v>29</v>
      </c>
      <c r="B127" s="69" t="s">
        <v>123</v>
      </c>
      <c r="C127" s="70" t="s">
        <v>8</v>
      </c>
      <c r="D127" s="71">
        <v>4.25</v>
      </c>
      <c r="E127" s="71">
        <v>1</v>
      </c>
      <c r="F127" s="72">
        <v>4.25</v>
      </c>
      <c r="G127" s="71"/>
      <c r="H127" s="72"/>
      <c r="I127" s="71">
        <v>1</v>
      </c>
      <c r="J127" s="72">
        <v>4.25</v>
      </c>
      <c r="K127" s="71"/>
      <c r="L127" s="73"/>
    </row>
    <row r="128" spans="1:12" ht="24.6" customHeight="1" x14ac:dyDescent="0.3">
      <c r="A128" s="68">
        <v>30</v>
      </c>
      <c r="B128" s="69" t="s">
        <v>25</v>
      </c>
      <c r="C128" s="70" t="s">
        <v>16</v>
      </c>
      <c r="D128" s="71">
        <v>310</v>
      </c>
      <c r="E128" s="71">
        <v>11.085000000000001</v>
      </c>
      <c r="F128" s="72">
        <v>3436.35</v>
      </c>
      <c r="G128" s="71"/>
      <c r="H128" s="72"/>
      <c r="I128" s="71">
        <v>3.9449999999999998</v>
      </c>
      <c r="J128" s="72">
        <v>1222.95</v>
      </c>
      <c r="K128" s="71">
        <v>7.1400000000000006</v>
      </c>
      <c r="L128" s="73">
        <v>2213.3999999999996</v>
      </c>
    </row>
    <row r="129" spans="1:12" ht="23.4" customHeight="1" x14ac:dyDescent="0.3">
      <c r="A129" s="68">
        <v>31</v>
      </c>
      <c r="B129" s="69" t="s">
        <v>26</v>
      </c>
      <c r="C129" s="70" t="s">
        <v>16</v>
      </c>
      <c r="D129" s="71">
        <v>180</v>
      </c>
      <c r="E129" s="71">
        <v>25</v>
      </c>
      <c r="F129" s="72">
        <v>4500</v>
      </c>
      <c r="G129" s="71"/>
      <c r="H129" s="72"/>
      <c r="I129" s="71"/>
      <c r="J129" s="72"/>
      <c r="K129" s="71">
        <v>25</v>
      </c>
      <c r="L129" s="73">
        <v>4500</v>
      </c>
    </row>
    <row r="130" spans="1:12" ht="19.2" customHeight="1" x14ac:dyDescent="0.3">
      <c r="A130" s="68">
        <v>32</v>
      </c>
      <c r="B130" s="69" t="s">
        <v>27</v>
      </c>
      <c r="C130" s="70" t="s">
        <v>8</v>
      </c>
      <c r="D130" s="71">
        <v>8.6700999999999997</v>
      </c>
      <c r="E130" s="71">
        <v>167</v>
      </c>
      <c r="F130" s="72">
        <v>1447.89</v>
      </c>
      <c r="G130" s="71"/>
      <c r="H130" s="72"/>
      <c r="I130" s="71">
        <v>12</v>
      </c>
      <c r="J130" s="72">
        <v>104.03</v>
      </c>
      <c r="K130" s="71">
        <v>155</v>
      </c>
      <c r="L130" s="73">
        <v>1343.8600000000001</v>
      </c>
    </row>
    <row r="131" spans="1:12" ht="24" customHeight="1" x14ac:dyDescent="0.3">
      <c r="A131" s="68">
        <v>33</v>
      </c>
      <c r="B131" s="69" t="s">
        <v>295</v>
      </c>
      <c r="C131" s="70" t="s">
        <v>8</v>
      </c>
      <c r="D131" s="71">
        <v>10</v>
      </c>
      <c r="E131" s="71">
        <v>50</v>
      </c>
      <c r="F131" s="72">
        <v>500</v>
      </c>
      <c r="G131" s="71"/>
      <c r="H131" s="72"/>
      <c r="I131" s="71">
        <v>1</v>
      </c>
      <c r="J131" s="72">
        <v>10</v>
      </c>
      <c r="K131" s="71">
        <v>49</v>
      </c>
      <c r="L131" s="73">
        <v>490</v>
      </c>
    </row>
    <row r="132" spans="1:12" ht="29.4" customHeight="1" x14ac:dyDescent="0.3">
      <c r="A132" s="68">
        <v>34</v>
      </c>
      <c r="B132" s="69" t="s">
        <v>28</v>
      </c>
      <c r="C132" s="70" t="s">
        <v>8</v>
      </c>
      <c r="D132" s="71">
        <v>20</v>
      </c>
      <c r="E132" s="71">
        <v>3</v>
      </c>
      <c r="F132" s="72">
        <v>60</v>
      </c>
      <c r="G132" s="71"/>
      <c r="H132" s="72"/>
      <c r="I132" s="71"/>
      <c r="J132" s="72"/>
      <c r="K132" s="71">
        <v>3</v>
      </c>
      <c r="L132" s="73">
        <v>60</v>
      </c>
    </row>
    <row r="133" spans="1:12" ht="25.8" customHeight="1" x14ac:dyDescent="0.3">
      <c r="A133" s="68">
        <v>35</v>
      </c>
      <c r="B133" s="69" t="s">
        <v>29</v>
      </c>
      <c r="C133" s="70" t="s">
        <v>8</v>
      </c>
      <c r="D133" s="71">
        <v>80</v>
      </c>
      <c r="E133" s="71">
        <v>2</v>
      </c>
      <c r="F133" s="72">
        <v>160</v>
      </c>
      <c r="G133" s="71"/>
      <c r="H133" s="72"/>
      <c r="I133" s="71"/>
      <c r="J133" s="72"/>
      <c r="K133" s="71">
        <v>2</v>
      </c>
      <c r="L133" s="73">
        <v>160</v>
      </c>
    </row>
    <row r="134" spans="1:12" ht="24" customHeight="1" x14ac:dyDescent="0.3">
      <c r="A134" s="68">
        <v>36</v>
      </c>
      <c r="B134" s="69" t="s">
        <v>296</v>
      </c>
      <c r="C134" s="70" t="s">
        <v>8</v>
      </c>
      <c r="D134" s="71">
        <v>1150</v>
      </c>
      <c r="E134" s="71">
        <v>5</v>
      </c>
      <c r="F134" s="72">
        <v>5750</v>
      </c>
      <c r="G134" s="71"/>
      <c r="H134" s="72"/>
      <c r="I134" s="71"/>
      <c r="J134" s="72"/>
      <c r="K134" s="71">
        <v>5</v>
      </c>
      <c r="L134" s="73">
        <v>5750</v>
      </c>
    </row>
    <row r="135" spans="1:12" ht="23.4" customHeight="1" x14ac:dyDescent="0.3">
      <c r="A135" s="68">
        <v>37</v>
      </c>
      <c r="B135" s="69" t="s">
        <v>211</v>
      </c>
      <c r="C135" s="70" t="s">
        <v>8</v>
      </c>
      <c r="D135" s="71">
        <v>6</v>
      </c>
      <c r="E135" s="71">
        <v>4</v>
      </c>
      <c r="F135" s="72">
        <v>24</v>
      </c>
      <c r="G135" s="71"/>
      <c r="H135" s="72"/>
      <c r="I135" s="71"/>
      <c r="J135" s="72"/>
      <c r="K135" s="71">
        <v>4</v>
      </c>
      <c r="L135" s="73">
        <v>24</v>
      </c>
    </row>
    <row r="136" spans="1:12" ht="21.6" customHeight="1" x14ac:dyDescent="0.3">
      <c r="A136" s="68">
        <v>38</v>
      </c>
      <c r="B136" s="69" t="s">
        <v>183</v>
      </c>
      <c r="C136" s="70" t="s">
        <v>8</v>
      </c>
      <c r="D136" s="71">
        <v>5</v>
      </c>
      <c r="E136" s="71">
        <v>90</v>
      </c>
      <c r="F136" s="72">
        <v>450</v>
      </c>
      <c r="G136" s="71"/>
      <c r="H136" s="72"/>
      <c r="I136" s="71">
        <v>90</v>
      </c>
      <c r="J136" s="72">
        <v>450</v>
      </c>
      <c r="K136" s="71"/>
      <c r="L136" s="73"/>
    </row>
    <row r="137" spans="1:12" ht="23.4" customHeight="1" x14ac:dyDescent="0.3">
      <c r="A137" s="68">
        <v>39</v>
      </c>
      <c r="B137" s="69" t="s">
        <v>182</v>
      </c>
      <c r="C137" s="70" t="s">
        <v>8</v>
      </c>
      <c r="D137" s="71">
        <v>3.4615</v>
      </c>
      <c r="E137" s="71">
        <v>20</v>
      </c>
      <c r="F137" s="72">
        <v>69.23</v>
      </c>
      <c r="G137" s="71"/>
      <c r="H137" s="72"/>
      <c r="I137" s="71">
        <v>20</v>
      </c>
      <c r="J137" s="72">
        <v>69.23</v>
      </c>
      <c r="K137" s="71"/>
      <c r="L137" s="73"/>
    </row>
    <row r="138" spans="1:12" ht="23.4" customHeight="1" x14ac:dyDescent="0.3">
      <c r="A138" s="68">
        <v>40</v>
      </c>
      <c r="B138" s="69" t="s">
        <v>30</v>
      </c>
      <c r="C138" s="70" t="s">
        <v>8</v>
      </c>
      <c r="D138" s="71">
        <v>219.26</v>
      </c>
      <c r="E138" s="71">
        <v>1</v>
      </c>
      <c r="F138" s="72">
        <v>219.26</v>
      </c>
      <c r="G138" s="71"/>
      <c r="H138" s="72"/>
      <c r="I138" s="71"/>
      <c r="J138" s="72"/>
      <c r="K138" s="71">
        <v>1</v>
      </c>
      <c r="L138" s="73">
        <v>219.26</v>
      </c>
    </row>
    <row r="139" spans="1:12" ht="31.8" x14ac:dyDescent="0.3">
      <c r="A139" s="68">
        <v>41</v>
      </c>
      <c r="B139" s="69" t="s">
        <v>31</v>
      </c>
      <c r="C139" s="70" t="s">
        <v>8</v>
      </c>
      <c r="D139" s="71">
        <v>207.19329999999999</v>
      </c>
      <c r="E139" s="71">
        <v>3</v>
      </c>
      <c r="F139" s="72">
        <v>621.58000000000004</v>
      </c>
      <c r="G139" s="71"/>
      <c r="H139" s="72"/>
      <c r="I139" s="71"/>
      <c r="J139" s="72"/>
      <c r="K139" s="71">
        <v>3</v>
      </c>
      <c r="L139" s="73">
        <v>621.58000000000004</v>
      </c>
    </row>
    <row r="140" spans="1:12" ht="24" customHeight="1" x14ac:dyDescent="0.3">
      <c r="A140" s="68">
        <v>42</v>
      </c>
      <c r="B140" s="69" t="s">
        <v>212</v>
      </c>
      <c r="C140" s="70" t="s">
        <v>8</v>
      </c>
      <c r="D140" s="71">
        <v>64</v>
      </c>
      <c r="E140" s="71">
        <v>2</v>
      </c>
      <c r="F140" s="72">
        <v>128</v>
      </c>
      <c r="G140" s="71"/>
      <c r="H140" s="72"/>
      <c r="I140" s="71"/>
      <c r="J140" s="72"/>
      <c r="K140" s="71">
        <v>2</v>
      </c>
      <c r="L140" s="73">
        <v>128</v>
      </c>
    </row>
    <row r="141" spans="1:12" ht="27" customHeight="1" x14ac:dyDescent="0.3">
      <c r="A141" s="68">
        <v>43</v>
      </c>
      <c r="B141" s="69" t="s">
        <v>124</v>
      </c>
      <c r="C141" s="70" t="s">
        <v>8</v>
      </c>
      <c r="D141" s="71">
        <v>2.2999999999999998</v>
      </c>
      <c r="E141" s="71">
        <v>50</v>
      </c>
      <c r="F141" s="72">
        <v>115</v>
      </c>
      <c r="G141" s="71"/>
      <c r="H141" s="72"/>
      <c r="I141" s="71"/>
      <c r="J141" s="72"/>
      <c r="K141" s="71">
        <v>50</v>
      </c>
      <c r="L141" s="73">
        <v>115</v>
      </c>
    </row>
    <row r="142" spans="1:12" ht="23.4" customHeight="1" x14ac:dyDescent="0.3">
      <c r="A142" s="68">
        <v>44</v>
      </c>
      <c r="B142" s="69" t="s">
        <v>32</v>
      </c>
      <c r="C142" s="70" t="s">
        <v>8</v>
      </c>
      <c r="D142" s="71">
        <v>64</v>
      </c>
      <c r="E142" s="71">
        <v>1</v>
      </c>
      <c r="F142" s="72">
        <v>64</v>
      </c>
      <c r="G142" s="71"/>
      <c r="H142" s="72"/>
      <c r="I142" s="71"/>
      <c r="J142" s="72"/>
      <c r="K142" s="71">
        <v>1</v>
      </c>
      <c r="L142" s="73">
        <v>64</v>
      </c>
    </row>
    <row r="143" spans="1:12" ht="21" customHeight="1" x14ac:dyDescent="0.3">
      <c r="A143" s="68">
        <v>45</v>
      </c>
      <c r="B143" s="69" t="s">
        <v>33</v>
      </c>
      <c r="C143" s="70" t="s">
        <v>8</v>
      </c>
      <c r="D143" s="71">
        <v>48</v>
      </c>
      <c r="E143" s="71">
        <v>3</v>
      </c>
      <c r="F143" s="72">
        <v>144</v>
      </c>
      <c r="G143" s="71"/>
      <c r="H143" s="72"/>
      <c r="I143" s="71"/>
      <c r="J143" s="72"/>
      <c r="K143" s="71">
        <v>3</v>
      </c>
      <c r="L143" s="73">
        <v>144</v>
      </c>
    </row>
    <row r="144" spans="1:12" ht="28.2" customHeight="1" x14ac:dyDescent="0.3">
      <c r="A144" s="68">
        <v>46</v>
      </c>
      <c r="B144" s="69" t="s">
        <v>34</v>
      </c>
      <c r="C144" s="70" t="s">
        <v>8</v>
      </c>
      <c r="D144" s="71">
        <v>25.5</v>
      </c>
      <c r="E144" s="71">
        <v>4</v>
      </c>
      <c r="F144" s="72">
        <v>102</v>
      </c>
      <c r="G144" s="71"/>
      <c r="H144" s="72"/>
      <c r="I144" s="71"/>
      <c r="J144" s="72"/>
      <c r="K144" s="71">
        <v>4</v>
      </c>
      <c r="L144" s="73">
        <v>102</v>
      </c>
    </row>
    <row r="145" spans="1:12" ht="18.600000000000001" customHeight="1" x14ac:dyDescent="0.3">
      <c r="A145" s="68">
        <v>47</v>
      </c>
      <c r="B145" s="69" t="s">
        <v>35</v>
      </c>
      <c r="C145" s="70" t="s">
        <v>8</v>
      </c>
      <c r="D145" s="71">
        <v>1.5</v>
      </c>
      <c r="E145" s="71">
        <v>40</v>
      </c>
      <c r="F145" s="72">
        <v>60</v>
      </c>
      <c r="G145" s="71"/>
      <c r="H145" s="72"/>
      <c r="I145" s="71"/>
      <c r="J145" s="72"/>
      <c r="K145" s="71">
        <v>40</v>
      </c>
      <c r="L145" s="73">
        <v>60</v>
      </c>
    </row>
    <row r="146" spans="1:12" ht="19.8" customHeight="1" x14ac:dyDescent="0.3">
      <c r="A146" s="68">
        <v>48</v>
      </c>
      <c r="B146" s="69" t="s">
        <v>36</v>
      </c>
      <c r="C146" s="70" t="s">
        <v>8</v>
      </c>
      <c r="D146" s="71">
        <v>9.5</v>
      </c>
      <c r="E146" s="71">
        <v>100</v>
      </c>
      <c r="F146" s="72">
        <v>950</v>
      </c>
      <c r="G146" s="71"/>
      <c r="H146" s="72"/>
      <c r="I146" s="71"/>
      <c r="J146" s="72"/>
      <c r="K146" s="71">
        <v>100</v>
      </c>
      <c r="L146" s="73">
        <v>950</v>
      </c>
    </row>
    <row r="147" spans="1:12" ht="22.2" customHeight="1" x14ac:dyDescent="0.3">
      <c r="A147" s="68">
        <v>49</v>
      </c>
      <c r="B147" s="69" t="s">
        <v>36</v>
      </c>
      <c r="C147" s="70" t="s">
        <v>8</v>
      </c>
      <c r="D147" s="71">
        <v>8.2200000000000006</v>
      </c>
      <c r="E147" s="71">
        <v>200</v>
      </c>
      <c r="F147" s="72">
        <v>1644</v>
      </c>
      <c r="G147" s="71"/>
      <c r="H147" s="72"/>
      <c r="I147" s="71"/>
      <c r="J147" s="72"/>
      <c r="K147" s="71">
        <v>200</v>
      </c>
      <c r="L147" s="73">
        <v>1644</v>
      </c>
    </row>
    <row r="148" spans="1:12" ht="27.6" customHeight="1" x14ac:dyDescent="0.3">
      <c r="A148" s="68">
        <v>50</v>
      </c>
      <c r="B148" s="69" t="s">
        <v>37</v>
      </c>
      <c r="C148" s="70" t="s">
        <v>8</v>
      </c>
      <c r="D148" s="71">
        <v>45</v>
      </c>
      <c r="E148" s="71">
        <v>1</v>
      </c>
      <c r="F148" s="72">
        <v>45</v>
      </c>
      <c r="G148" s="71"/>
      <c r="H148" s="72"/>
      <c r="I148" s="71">
        <v>1</v>
      </c>
      <c r="J148" s="72">
        <v>45</v>
      </c>
      <c r="K148" s="71"/>
      <c r="L148" s="73"/>
    </row>
    <row r="149" spans="1:12" ht="21" customHeight="1" x14ac:dyDescent="0.3">
      <c r="A149" s="68">
        <v>51</v>
      </c>
      <c r="B149" s="69" t="s">
        <v>40</v>
      </c>
      <c r="C149" s="70" t="s">
        <v>8</v>
      </c>
      <c r="D149" s="71">
        <v>60</v>
      </c>
      <c r="E149" s="71">
        <v>10</v>
      </c>
      <c r="F149" s="72">
        <v>600</v>
      </c>
      <c r="G149" s="71"/>
      <c r="H149" s="72"/>
      <c r="I149" s="71"/>
      <c r="J149" s="72"/>
      <c r="K149" s="71">
        <v>10</v>
      </c>
      <c r="L149" s="73">
        <v>600</v>
      </c>
    </row>
    <row r="150" spans="1:12" ht="25.2" customHeight="1" x14ac:dyDescent="0.3">
      <c r="A150" s="68">
        <v>52</v>
      </c>
      <c r="B150" s="69" t="s">
        <v>234</v>
      </c>
      <c r="C150" s="70" t="s">
        <v>8</v>
      </c>
      <c r="D150" s="71">
        <v>5.3827999999999996</v>
      </c>
      <c r="E150" s="71">
        <v>512</v>
      </c>
      <c r="F150" s="72">
        <v>2756</v>
      </c>
      <c r="G150" s="71"/>
      <c r="H150" s="72"/>
      <c r="I150" s="71">
        <v>185</v>
      </c>
      <c r="J150" s="72">
        <v>995.82</v>
      </c>
      <c r="K150" s="71">
        <v>327</v>
      </c>
      <c r="L150" s="73">
        <v>1760.1799999999998</v>
      </c>
    </row>
    <row r="151" spans="1:12" ht="16.2" customHeight="1" x14ac:dyDescent="0.3">
      <c r="A151" s="68">
        <v>53</v>
      </c>
      <c r="B151" s="69" t="s">
        <v>213</v>
      </c>
      <c r="C151" s="70" t="s">
        <v>8</v>
      </c>
      <c r="D151" s="71">
        <v>3.1873</v>
      </c>
      <c r="E151" s="71">
        <v>852</v>
      </c>
      <c r="F151" s="72">
        <v>2715.55</v>
      </c>
      <c r="G151" s="71"/>
      <c r="H151" s="72"/>
      <c r="I151" s="71">
        <v>97</v>
      </c>
      <c r="J151" s="72">
        <v>309.17</v>
      </c>
      <c r="K151" s="71">
        <v>755</v>
      </c>
      <c r="L151" s="73">
        <v>2406.38</v>
      </c>
    </row>
    <row r="152" spans="1:12" ht="18" customHeight="1" x14ac:dyDescent="0.3">
      <c r="A152" s="68">
        <v>54</v>
      </c>
      <c r="B152" s="69" t="s">
        <v>41</v>
      </c>
      <c r="C152" s="70" t="s">
        <v>16</v>
      </c>
      <c r="D152" s="71">
        <v>388</v>
      </c>
      <c r="E152" s="71">
        <v>2.5499999999999998</v>
      </c>
      <c r="F152" s="72">
        <v>989.4</v>
      </c>
      <c r="G152" s="71"/>
      <c r="H152" s="72"/>
      <c r="I152" s="71">
        <v>0.19</v>
      </c>
      <c r="J152" s="72">
        <v>73.72</v>
      </c>
      <c r="K152" s="71">
        <v>2.36</v>
      </c>
      <c r="L152" s="73">
        <v>915.68</v>
      </c>
    </row>
    <row r="153" spans="1:12" ht="18" customHeight="1" x14ac:dyDescent="0.3">
      <c r="A153" s="68">
        <v>55</v>
      </c>
      <c r="B153" s="69" t="s">
        <v>184</v>
      </c>
      <c r="C153" s="70" t="s">
        <v>16</v>
      </c>
      <c r="D153" s="71">
        <v>365.19920000000002</v>
      </c>
      <c r="E153" s="71">
        <v>4.26</v>
      </c>
      <c r="F153" s="72">
        <v>1555.75</v>
      </c>
      <c r="G153" s="71"/>
      <c r="H153" s="72"/>
      <c r="I153" s="71">
        <v>1.6</v>
      </c>
      <c r="J153" s="72">
        <v>584.32000000000005</v>
      </c>
      <c r="K153" s="71">
        <v>2.6599999999999997</v>
      </c>
      <c r="L153" s="73">
        <v>971.43</v>
      </c>
    </row>
    <row r="154" spans="1:12" ht="26.4" customHeight="1" x14ac:dyDescent="0.3">
      <c r="A154" s="68">
        <v>56</v>
      </c>
      <c r="B154" s="69" t="s">
        <v>42</v>
      </c>
      <c r="C154" s="70" t="s">
        <v>8</v>
      </c>
      <c r="D154" s="71">
        <v>1011.98</v>
      </c>
      <c r="E154" s="71">
        <v>1</v>
      </c>
      <c r="F154" s="72">
        <v>1011.98</v>
      </c>
      <c r="G154" s="71"/>
      <c r="H154" s="72"/>
      <c r="I154" s="71"/>
      <c r="J154" s="72"/>
      <c r="K154" s="71">
        <v>1</v>
      </c>
      <c r="L154" s="73">
        <v>1011.98</v>
      </c>
    </row>
    <row r="155" spans="1:12" ht="22.8" customHeight="1" x14ac:dyDescent="0.3">
      <c r="A155" s="68">
        <v>57</v>
      </c>
      <c r="B155" s="69" t="s">
        <v>185</v>
      </c>
      <c r="C155" s="70" t="s">
        <v>39</v>
      </c>
      <c r="D155" s="71">
        <v>4.2</v>
      </c>
      <c r="E155" s="71">
        <v>800</v>
      </c>
      <c r="F155" s="72">
        <v>3360</v>
      </c>
      <c r="G155" s="71"/>
      <c r="H155" s="72"/>
      <c r="I155" s="71">
        <v>250</v>
      </c>
      <c r="J155" s="72">
        <v>1050</v>
      </c>
      <c r="K155" s="71">
        <v>550</v>
      </c>
      <c r="L155" s="73">
        <v>2310</v>
      </c>
    </row>
    <row r="156" spans="1:12" ht="24.6" customHeight="1" x14ac:dyDescent="0.3">
      <c r="A156" s="68">
        <v>58</v>
      </c>
      <c r="B156" s="69" t="s">
        <v>125</v>
      </c>
      <c r="C156" s="70" t="s">
        <v>39</v>
      </c>
      <c r="D156" s="71">
        <v>5.3254999999999999</v>
      </c>
      <c r="E156" s="71">
        <v>157</v>
      </c>
      <c r="F156" s="72">
        <v>836.1</v>
      </c>
      <c r="G156" s="71"/>
      <c r="H156" s="72"/>
      <c r="I156" s="71">
        <v>8</v>
      </c>
      <c r="J156" s="72">
        <v>42.6</v>
      </c>
      <c r="K156" s="71">
        <v>149</v>
      </c>
      <c r="L156" s="73">
        <v>793.5</v>
      </c>
    </row>
    <row r="157" spans="1:12" ht="22.8" customHeight="1" x14ac:dyDescent="0.3">
      <c r="A157" s="68">
        <v>59</v>
      </c>
      <c r="B157" s="69" t="s">
        <v>43</v>
      </c>
      <c r="C157" s="70" t="s">
        <v>16</v>
      </c>
      <c r="D157" s="71">
        <v>32.479999999999997</v>
      </c>
      <c r="E157" s="71">
        <v>30.7</v>
      </c>
      <c r="F157" s="72">
        <v>997.14</v>
      </c>
      <c r="G157" s="71"/>
      <c r="H157" s="72"/>
      <c r="I157" s="71">
        <v>14.7</v>
      </c>
      <c r="J157" s="72">
        <v>477.46</v>
      </c>
      <c r="K157" s="71">
        <v>16</v>
      </c>
      <c r="L157" s="73">
        <v>519.68000000000006</v>
      </c>
    </row>
    <row r="158" spans="1:12" ht="24.6" customHeight="1" x14ac:dyDescent="0.3">
      <c r="A158" s="68">
        <v>60</v>
      </c>
      <c r="B158" s="69" t="s">
        <v>44</v>
      </c>
      <c r="C158" s="70" t="s">
        <v>8</v>
      </c>
      <c r="D158" s="71">
        <v>8.3855000000000004</v>
      </c>
      <c r="E158" s="71">
        <v>162</v>
      </c>
      <c r="F158" s="72">
        <v>1358.44</v>
      </c>
      <c r="G158" s="71"/>
      <c r="H158" s="72"/>
      <c r="I158" s="71">
        <v>7</v>
      </c>
      <c r="J158" s="72">
        <v>58.69</v>
      </c>
      <c r="K158" s="71">
        <v>155</v>
      </c>
      <c r="L158" s="73">
        <v>1299.75</v>
      </c>
    </row>
    <row r="159" spans="1:12" ht="24.6" customHeight="1" x14ac:dyDescent="0.3">
      <c r="A159" s="68">
        <v>61</v>
      </c>
      <c r="B159" s="69" t="s">
        <v>45</v>
      </c>
      <c r="C159" s="70" t="s">
        <v>8</v>
      </c>
      <c r="D159" s="71">
        <v>220</v>
      </c>
      <c r="E159" s="71">
        <v>9</v>
      </c>
      <c r="F159" s="72">
        <v>1980</v>
      </c>
      <c r="G159" s="71"/>
      <c r="H159" s="72"/>
      <c r="I159" s="71"/>
      <c r="J159" s="72"/>
      <c r="K159" s="71">
        <v>9</v>
      </c>
      <c r="L159" s="73">
        <v>1980</v>
      </c>
    </row>
    <row r="160" spans="1:12" ht="26.4" customHeight="1" x14ac:dyDescent="0.3">
      <c r="A160" s="68">
        <v>62</v>
      </c>
      <c r="B160" s="69" t="s">
        <v>46</v>
      </c>
      <c r="C160" s="70" t="s">
        <v>8</v>
      </c>
      <c r="D160" s="71">
        <v>2249.41</v>
      </c>
      <c r="E160" s="71">
        <v>1</v>
      </c>
      <c r="F160" s="72">
        <v>2249.41</v>
      </c>
      <c r="G160" s="71"/>
      <c r="H160" s="72"/>
      <c r="I160" s="71"/>
      <c r="J160" s="72"/>
      <c r="K160" s="71">
        <v>1</v>
      </c>
      <c r="L160" s="73">
        <v>2249.41</v>
      </c>
    </row>
    <row r="161" spans="1:12" ht="25.8" customHeight="1" x14ac:dyDescent="0.3">
      <c r="A161" s="68">
        <v>63</v>
      </c>
      <c r="B161" s="69" t="s">
        <v>47</v>
      </c>
      <c r="C161" s="70" t="s">
        <v>8</v>
      </c>
      <c r="D161" s="71">
        <v>49.5</v>
      </c>
      <c r="E161" s="71">
        <v>2</v>
      </c>
      <c r="F161" s="72">
        <v>99</v>
      </c>
      <c r="G161" s="71"/>
      <c r="H161" s="72"/>
      <c r="I161" s="71"/>
      <c r="J161" s="72"/>
      <c r="K161" s="71">
        <v>2</v>
      </c>
      <c r="L161" s="73">
        <v>99</v>
      </c>
    </row>
    <row r="162" spans="1:12" ht="17.399999999999999" customHeight="1" x14ac:dyDescent="0.3">
      <c r="A162" s="68">
        <v>64</v>
      </c>
      <c r="B162" s="69" t="s">
        <v>48</v>
      </c>
      <c r="C162" s="70" t="s">
        <v>8</v>
      </c>
      <c r="D162" s="71">
        <v>32.26</v>
      </c>
      <c r="E162" s="71">
        <v>256</v>
      </c>
      <c r="F162" s="72">
        <v>8258.56</v>
      </c>
      <c r="G162" s="71"/>
      <c r="H162" s="72"/>
      <c r="I162" s="71">
        <v>4</v>
      </c>
      <c r="J162" s="72">
        <v>129.04</v>
      </c>
      <c r="K162" s="71">
        <v>252</v>
      </c>
      <c r="L162" s="73">
        <v>8129.5199999999995</v>
      </c>
    </row>
    <row r="163" spans="1:12" ht="19.8" customHeight="1" x14ac:dyDescent="0.3">
      <c r="A163" s="68">
        <v>65</v>
      </c>
      <c r="B163" s="69" t="s">
        <v>49</v>
      </c>
      <c r="C163" s="70" t="s">
        <v>50</v>
      </c>
      <c r="D163" s="71">
        <v>300</v>
      </c>
      <c r="E163" s="71">
        <v>6</v>
      </c>
      <c r="F163" s="72">
        <v>1800</v>
      </c>
      <c r="G163" s="71"/>
      <c r="H163" s="72"/>
      <c r="I163" s="71">
        <v>4.8</v>
      </c>
      <c r="J163" s="72">
        <v>1440</v>
      </c>
      <c r="K163" s="71">
        <v>1.2000000000000002</v>
      </c>
      <c r="L163" s="73">
        <v>360</v>
      </c>
    </row>
    <row r="164" spans="1:12" ht="21" customHeight="1" x14ac:dyDescent="0.3">
      <c r="A164" s="68">
        <v>66</v>
      </c>
      <c r="B164" s="69" t="s">
        <v>299</v>
      </c>
      <c r="C164" s="70" t="s">
        <v>8</v>
      </c>
      <c r="D164" s="71">
        <v>24</v>
      </c>
      <c r="E164" s="71"/>
      <c r="F164" s="72"/>
      <c r="G164" s="71">
        <v>200</v>
      </c>
      <c r="H164" s="72">
        <v>4800</v>
      </c>
      <c r="I164" s="71"/>
      <c r="J164" s="72"/>
      <c r="K164" s="71">
        <v>200</v>
      </c>
      <c r="L164" s="73">
        <v>4800</v>
      </c>
    </row>
    <row r="165" spans="1:12" ht="19.2" customHeight="1" x14ac:dyDescent="0.3">
      <c r="A165" s="68">
        <v>67</v>
      </c>
      <c r="B165" s="69" t="s">
        <v>51</v>
      </c>
      <c r="C165" s="70" t="s">
        <v>8</v>
      </c>
      <c r="D165" s="71">
        <v>21.6</v>
      </c>
      <c r="E165" s="71">
        <v>74</v>
      </c>
      <c r="F165" s="72">
        <v>1598.4</v>
      </c>
      <c r="G165" s="71"/>
      <c r="H165" s="72"/>
      <c r="I165" s="71">
        <v>27</v>
      </c>
      <c r="J165" s="72">
        <v>583.20000000000005</v>
      </c>
      <c r="K165" s="71">
        <v>47</v>
      </c>
      <c r="L165" s="73">
        <v>1015.2</v>
      </c>
    </row>
    <row r="166" spans="1:12" ht="19.2" customHeight="1" x14ac:dyDescent="0.3">
      <c r="A166" s="68">
        <v>68</v>
      </c>
      <c r="B166" s="69" t="s">
        <v>52</v>
      </c>
      <c r="C166" s="70" t="s">
        <v>8</v>
      </c>
      <c r="D166" s="71">
        <v>22.2042</v>
      </c>
      <c r="E166" s="71">
        <v>74</v>
      </c>
      <c r="F166" s="72">
        <v>1531.06</v>
      </c>
      <c r="G166" s="71">
        <v>200</v>
      </c>
      <c r="H166" s="72">
        <v>4512</v>
      </c>
      <c r="I166" s="71">
        <v>27</v>
      </c>
      <c r="J166" s="72">
        <v>558.63</v>
      </c>
      <c r="K166" s="71">
        <v>247</v>
      </c>
      <c r="L166" s="73">
        <v>5484.4299999999994</v>
      </c>
    </row>
    <row r="167" spans="1:12" ht="17.399999999999999" customHeight="1" x14ac:dyDescent="0.3">
      <c r="A167" s="68">
        <v>69</v>
      </c>
      <c r="B167" s="69" t="s">
        <v>126</v>
      </c>
      <c r="C167" s="70" t="s">
        <v>8</v>
      </c>
      <c r="D167" s="71">
        <v>106</v>
      </c>
      <c r="E167" s="71">
        <v>5</v>
      </c>
      <c r="F167" s="72">
        <v>530</v>
      </c>
      <c r="G167" s="71"/>
      <c r="H167" s="72"/>
      <c r="I167" s="71"/>
      <c r="J167" s="72"/>
      <c r="K167" s="71">
        <v>5</v>
      </c>
      <c r="L167" s="73">
        <v>530</v>
      </c>
    </row>
    <row r="168" spans="1:12" ht="22.8" customHeight="1" x14ac:dyDescent="0.3">
      <c r="A168" s="68">
        <v>70</v>
      </c>
      <c r="B168" s="69" t="s">
        <v>300</v>
      </c>
      <c r="C168" s="70" t="s">
        <v>53</v>
      </c>
      <c r="D168" s="71">
        <v>780</v>
      </c>
      <c r="E168" s="71"/>
      <c r="F168" s="72"/>
      <c r="G168" s="71">
        <v>60</v>
      </c>
      <c r="H168" s="72">
        <v>46800</v>
      </c>
      <c r="I168" s="71">
        <v>5.39</v>
      </c>
      <c r="J168" s="72">
        <v>4204.2</v>
      </c>
      <c r="K168" s="71">
        <v>54.61</v>
      </c>
      <c r="L168" s="73">
        <v>42595.8</v>
      </c>
    </row>
    <row r="169" spans="1:12" ht="24" customHeight="1" x14ac:dyDescent="0.3">
      <c r="A169" s="68">
        <v>71</v>
      </c>
      <c r="B169" s="69" t="s">
        <v>301</v>
      </c>
      <c r="C169" s="70" t="s">
        <v>8</v>
      </c>
      <c r="D169" s="71">
        <v>4.4400000000000004</v>
      </c>
      <c r="E169" s="71"/>
      <c r="F169" s="72"/>
      <c r="G169" s="71">
        <v>10</v>
      </c>
      <c r="H169" s="72">
        <v>44.4</v>
      </c>
      <c r="I169" s="71"/>
      <c r="J169" s="72"/>
      <c r="K169" s="71">
        <v>10</v>
      </c>
      <c r="L169" s="73">
        <v>44.4</v>
      </c>
    </row>
    <row r="170" spans="1:12" ht="22.8" customHeight="1" x14ac:dyDescent="0.3">
      <c r="A170" s="68">
        <v>72</v>
      </c>
      <c r="B170" s="69" t="s">
        <v>181</v>
      </c>
      <c r="C170" s="70" t="s">
        <v>53</v>
      </c>
      <c r="D170" s="71">
        <v>670</v>
      </c>
      <c r="E170" s="71">
        <v>2.0699999999999998</v>
      </c>
      <c r="F170" s="72">
        <v>1386.9</v>
      </c>
      <c r="G170" s="71"/>
      <c r="H170" s="72"/>
      <c r="I170" s="71">
        <v>1.4</v>
      </c>
      <c r="J170" s="72">
        <v>938</v>
      </c>
      <c r="K170" s="71">
        <v>0.66999999999999993</v>
      </c>
      <c r="L170" s="73">
        <v>448.90000000000009</v>
      </c>
    </row>
    <row r="171" spans="1:12" ht="24.6" customHeight="1" x14ac:dyDescent="0.3">
      <c r="A171" s="68">
        <v>73</v>
      </c>
      <c r="B171" s="69" t="s">
        <v>186</v>
      </c>
      <c r="C171" s="70" t="s">
        <v>8</v>
      </c>
      <c r="D171" s="71">
        <v>39.975299999999997</v>
      </c>
      <c r="E171" s="71">
        <v>215</v>
      </c>
      <c r="F171" s="72">
        <v>8594.7000000000007</v>
      </c>
      <c r="G171" s="71"/>
      <c r="H171" s="72"/>
      <c r="I171" s="71">
        <v>93</v>
      </c>
      <c r="J171" s="72">
        <v>3717.71</v>
      </c>
      <c r="K171" s="71">
        <v>122</v>
      </c>
      <c r="L171" s="73">
        <v>4876.9900000000007</v>
      </c>
    </row>
    <row r="172" spans="1:12" ht="22.8" customHeight="1" x14ac:dyDescent="0.3">
      <c r="A172" s="68">
        <v>74</v>
      </c>
      <c r="B172" s="69" t="s">
        <v>214</v>
      </c>
      <c r="C172" s="70" t="s">
        <v>8</v>
      </c>
      <c r="D172" s="71">
        <v>80</v>
      </c>
      <c r="E172" s="71">
        <v>2</v>
      </c>
      <c r="F172" s="72">
        <v>160</v>
      </c>
      <c r="G172" s="71"/>
      <c r="H172" s="72"/>
      <c r="I172" s="71"/>
      <c r="J172" s="72"/>
      <c r="K172" s="71">
        <v>2</v>
      </c>
      <c r="L172" s="73">
        <v>160</v>
      </c>
    </row>
    <row r="173" spans="1:12" ht="22.8" customHeight="1" x14ac:dyDescent="0.3">
      <c r="A173" s="68">
        <v>75</v>
      </c>
      <c r="B173" s="69" t="s">
        <v>54</v>
      </c>
      <c r="C173" s="70" t="s">
        <v>8</v>
      </c>
      <c r="D173" s="71">
        <v>0.745</v>
      </c>
      <c r="E173" s="71">
        <v>820</v>
      </c>
      <c r="F173" s="72">
        <v>610.87</v>
      </c>
      <c r="G173" s="71"/>
      <c r="H173" s="72"/>
      <c r="I173" s="71">
        <v>800</v>
      </c>
      <c r="J173" s="72">
        <v>595.97</v>
      </c>
      <c r="K173" s="71">
        <v>20</v>
      </c>
      <c r="L173" s="73">
        <v>14.899999999999977</v>
      </c>
    </row>
    <row r="174" spans="1:12" ht="22.8" customHeight="1" x14ac:dyDescent="0.3">
      <c r="A174" s="68">
        <v>76</v>
      </c>
      <c r="B174" s="69" t="s">
        <v>302</v>
      </c>
      <c r="C174" s="70" t="s">
        <v>8</v>
      </c>
      <c r="D174" s="71">
        <v>0.72</v>
      </c>
      <c r="E174" s="71"/>
      <c r="F174" s="72"/>
      <c r="G174" s="71">
        <v>10000</v>
      </c>
      <c r="H174" s="72">
        <v>7200</v>
      </c>
      <c r="I174" s="71">
        <v>900</v>
      </c>
      <c r="J174" s="72">
        <v>648</v>
      </c>
      <c r="K174" s="71">
        <v>9100</v>
      </c>
      <c r="L174" s="73">
        <v>6552</v>
      </c>
    </row>
    <row r="175" spans="1:12" ht="22.8" customHeight="1" x14ac:dyDescent="0.3">
      <c r="A175" s="68">
        <v>77</v>
      </c>
      <c r="B175" s="69" t="s">
        <v>55</v>
      </c>
      <c r="C175" s="70" t="s">
        <v>8</v>
      </c>
      <c r="D175" s="71">
        <v>1.05</v>
      </c>
      <c r="E175" s="71">
        <v>1000</v>
      </c>
      <c r="F175" s="72">
        <v>1050</v>
      </c>
      <c r="G175" s="71"/>
      <c r="H175" s="72"/>
      <c r="I175" s="71"/>
      <c r="J175" s="72"/>
      <c r="K175" s="71">
        <v>1000</v>
      </c>
      <c r="L175" s="73">
        <v>1050</v>
      </c>
    </row>
    <row r="176" spans="1:12" ht="22.8" customHeight="1" x14ac:dyDescent="0.3">
      <c r="A176" s="68">
        <v>78</v>
      </c>
      <c r="B176" s="69" t="s">
        <v>128</v>
      </c>
      <c r="C176" s="70" t="s">
        <v>8</v>
      </c>
      <c r="D176" s="71">
        <v>1.2</v>
      </c>
      <c r="E176" s="71">
        <v>1375</v>
      </c>
      <c r="F176" s="72">
        <v>1650</v>
      </c>
      <c r="G176" s="71"/>
      <c r="H176" s="72"/>
      <c r="I176" s="71">
        <v>20</v>
      </c>
      <c r="J176" s="72">
        <v>24</v>
      </c>
      <c r="K176" s="71">
        <v>1355</v>
      </c>
      <c r="L176" s="73">
        <v>1626</v>
      </c>
    </row>
    <row r="177" spans="1:13" ht="22.8" customHeight="1" x14ac:dyDescent="0.3">
      <c r="A177" s="68">
        <v>79</v>
      </c>
      <c r="B177" s="69" t="s">
        <v>130</v>
      </c>
      <c r="C177" s="70" t="s">
        <v>8</v>
      </c>
      <c r="D177" s="71">
        <v>1.78</v>
      </c>
      <c r="E177" s="71">
        <v>738</v>
      </c>
      <c r="F177" s="72">
        <v>1313.64</v>
      </c>
      <c r="G177" s="71"/>
      <c r="H177" s="72"/>
      <c r="I177" s="71"/>
      <c r="J177" s="72"/>
      <c r="K177" s="71">
        <v>738</v>
      </c>
      <c r="L177" s="73">
        <v>1313.64</v>
      </c>
    </row>
    <row r="178" spans="1:13" ht="22.8" customHeight="1" x14ac:dyDescent="0.3">
      <c r="A178" s="68">
        <v>80</v>
      </c>
      <c r="B178" s="69" t="s">
        <v>187</v>
      </c>
      <c r="C178" s="70" t="s">
        <v>8</v>
      </c>
      <c r="D178" s="71">
        <v>0.97</v>
      </c>
      <c r="E178" s="71">
        <v>2563</v>
      </c>
      <c r="F178" s="72">
        <v>2486.11</v>
      </c>
      <c r="G178" s="71"/>
      <c r="H178" s="72"/>
      <c r="I178" s="71">
        <v>169</v>
      </c>
      <c r="J178" s="72">
        <v>163.93</v>
      </c>
      <c r="K178" s="71">
        <v>2394</v>
      </c>
      <c r="L178" s="73">
        <v>2322.1800000000003</v>
      </c>
    </row>
    <row r="179" spans="1:13" ht="22.8" customHeight="1" x14ac:dyDescent="0.3">
      <c r="A179" s="68">
        <v>81</v>
      </c>
      <c r="B179" s="69" t="s">
        <v>188</v>
      </c>
      <c r="C179" s="70" t="s">
        <v>8</v>
      </c>
      <c r="D179" s="71">
        <v>0.83</v>
      </c>
      <c r="E179" s="71">
        <v>4230</v>
      </c>
      <c r="F179" s="72">
        <v>3510.9</v>
      </c>
      <c r="G179" s="71"/>
      <c r="H179" s="72"/>
      <c r="I179" s="71">
        <v>1000</v>
      </c>
      <c r="J179" s="72">
        <v>830</v>
      </c>
      <c r="K179" s="71">
        <v>3230</v>
      </c>
      <c r="L179" s="73">
        <v>2680.9</v>
      </c>
    </row>
    <row r="180" spans="1:13" ht="21.6" customHeight="1" x14ac:dyDescent="0.3">
      <c r="A180" s="68">
        <v>82</v>
      </c>
      <c r="B180" s="69" t="s">
        <v>129</v>
      </c>
      <c r="C180" s="70" t="s">
        <v>8</v>
      </c>
      <c r="D180" s="71">
        <v>1.78</v>
      </c>
      <c r="E180" s="71">
        <v>49</v>
      </c>
      <c r="F180" s="72">
        <v>87.22</v>
      </c>
      <c r="G180" s="71"/>
      <c r="H180" s="72"/>
      <c r="I180" s="71">
        <v>4</v>
      </c>
      <c r="J180" s="72">
        <v>7.12</v>
      </c>
      <c r="K180" s="71">
        <v>45</v>
      </c>
      <c r="L180" s="73">
        <v>80.099999999999994</v>
      </c>
    </row>
    <row r="181" spans="1:13" ht="21.6" customHeight="1" x14ac:dyDescent="0.3">
      <c r="A181" s="68">
        <v>83</v>
      </c>
      <c r="B181" s="69" t="s">
        <v>127</v>
      </c>
      <c r="C181" s="70" t="s">
        <v>8</v>
      </c>
      <c r="D181" s="71">
        <v>0.87</v>
      </c>
      <c r="E181" s="71">
        <v>48</v>
      </c>
      <c r="F181" s="72">
        <v>41.76</v>
      </c>
      <c r="G181" s="71"/>
      <c r="H181" s="72"/>
      <c r="I181" s="71">
        <v>48</v>
      </c>
      <c r="J181" s="72">
        <v>41.76</v>
      </c>
      <c r="K181" s="71"/>
      <c r="L181" s="73"/>
    </row>
    <row r="182" spans="1:13" ht="21.6" customHeight="1" x14ac:dyDescent="0.3">
      <c r="A182" s="68">
        <v>84</v>
      </c>
      <c r="B182" s="69" t="s">
        <v>115</v>
      </c>
      <c r="C182" s="70" t="s">
        <v>8</v>
      </c>
      <c r="D182" s="71">
        <v>2.0968</v>
      </c>
      <c r="E182" s="71">
        <v>26</v>
      </c>
      <c r="F182" s="72">
        <v>54.52</v>
      </c>
      <c r="G182" s="71"/>
      <c r="H182" s="72"/>
      <c r="I182" s="71">
        <v>7</v>
      </c>
      <c r="J182" s="72">
        <v>14.68</v>
      </c>
      <c r="K182" s="71">
        <v>19</v>
      </c>
      <c r="L182" s="73">
        <v>39.840000000000003</v>
      </c>
    </row>
    <row r="183" spans="1:13" ht="21.6" customHeight="1" x14ac:dyDescent="0.3">
      <c r="A183" s="68">
        <v>85</v>
      </c>
      <c r="B183" s="69" t="s">
        <v>56</v>
      </c>
      <c r="C183" s="70" t="s">
        <v>8</v>
      </c>
      <c r="D183" s="71">
        <v>1.0522</v>
      </c>
      <c r="E183" s="71">
        <v>961</v>
      </c>
      <c r="F183" s="72">
        <v>1011.13</v>
      </c>
      <c r="G183" s="71"/>
      <c r="H183" s="72"/>
      <c r="I183" s="71">
        <v>319</v>
      </c>
      <c r="J183" s="72">
        <v>335.62</v>
      </c>
      <c r="K183" s="71">
        <v>642</v>
      </c>
      <c r="L183" s="73">
        <v>675.51</v>
      </c>
    </row>
    <row r="184" spans="1:13" ht="21.6" customHeight="1" x14ac:dyDescent="0.3">
      <c r="A184" s="68">
        <v>86</v>
      </c>
      <c r="B184" s="69" t="s">
        <v>131</v>
      </c>
      <c r="C184" s="70" t="s">
        <v>8</v>
      </c>
      <c r="D184" s="71">
        <v>43</v>
      </c>
      <c r="E184" s="71">
        <v>3</v>
      </c>
      <c r="F184" s="72">
        <v>129</v>
      </c>
      <c r="G184" s="71"/>
      <c r="H184" s="72"/>
      <c r="I184" s="71"/>
      <c r="J184" s="72"/>
      <c r="K184" s="71">
        <v>3</v>
      </c>
      <c r="L184" s="73">
        <v>129</v>
      </c>
    </row>
    <row r="185" spans="1:13" ht="21.6" customHeight="1" x14ac:dyDescent="0.3">
      <c r="A185" s="68">
        <v>87</v>
      </c>
      <c r="B185" s="69" t="s">
        <v>132</v>
      </c>
      <c r="C185" s="70" t="s">
        <v>8</v>
      </c>
      <c r="D185" s="71">
        <v>55</v>
      </c>
      <c r="E185" s="71">
        <v>2</v>
      </c>
      <c r="F185" s="72">
        <v>110</v>
      </c>
      <c r="G185" s="71"/>
      <c r="H185" s="72"/>
      <c r="I185" s="71"/>
      <c r="J185" s="72"/>
      <c r="K185" s="71">
        <v>2</v>
      </c>
      <c r="L185" s="73">
        <v>110</v>
      </c>
    </row>
    <row r="186" spans="1:13" ht="21.6" customHeight="1" x14ac:dyDescent="0.3">
      <c r="A186" s="68">
        <v>88</v>
      </c>
      <c r="B186" s="69" t="s">
        <v>133</v>
      </c>
      <c r="C186" s="70" t="s">
        <v>8</v>
      </c>
      <c r="D186" s="71">
        <v>110</v>
      </c>
      <c r="E186" s="71">
        <v>1</v>
      </c>
      <c r="F186" s="72">
        <v>110</v>
      </c>
      <c r="G186" s="71"/>
      <c r="H186" s="72"/>
      <c r="I186" s="71"/>
      <c r="J186" s="72"/>
      <c r="K186" s="71">
        <v>1</v>
      </c>
      <c r="L186" s="73">
        <v>110</v>
      </c>
    </row>
    <row r="187" spans="1:13" ht="21.6" customHeight="1" x14ac:dyDescent="0.3">
      <c r="A187" s="30" t="s">
        <v>9</v>
      </c>
      <c r="B187" s="31"/>
      <c r="C187" s="74"/>
      <c r="D187" s="75"/>
      <c r="E187" s="76">
        <v>22589.580999999998</v>
      </c>
      <c r="F187" s="77">
        <v>102717.22999999998</v>
      </c>
      <c r="G187" s="76">
        <v>10470</v>
      </c>
      <c r="H187" s="77">
        <v>63356.4</v>
      </c>
      <c r="I187" s="76">
        <v>5055.3070000000007</v>
      </c>
      <c r="J187" s="77">
        <v>22825.01</v>
      </c>
      <c r="K187" s="76">
        <v>28004.273999999998</v>
      </c>
      <c r="L187" s="78">
        <f>SUM(L99:L186)</f>
        <v>143248.62</v>
      </c>
    </row>
    <row r="188" spans="1:13" ht="21.6" customHeight="1" x14ac:dyDescent="0.3">
      <c r="A188" s="132" t="s">
        <v>297</v>
      </c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4"/>
    </row>
    <row r="189" spans="1:13" ht="21.6" customHeight="1" x14ac:dyDescent="0.3">
      <c r="A189" s="123">
        <v>1</v>
      </c>
      <c r="B189" s="124" t="s">
        <v>236</v>
      </c>
      <c r="C189" s="125" t="s">
        <v>8</v>
      </c>
      <c r="D189" s="126">
        <v>1090.1400000000001</v>
      </c>
      <c r="E189" s="126">
        <v>2</v>
      </c>
      <c r="F189" s="127">
        <v>2180.2800000000002</v>
      </c>
      <c r="G189" s="126"/>
      <c r="H189" s="127"/>
      <c r="I189" s="126"/>
      <c r="J189" s="127"/>
      <c r="K189" s="126">
        <v>2</v>
      </c>
      <c r="L189" s="128">
        <v>2180.2800000000002</v>
      </c>
    </row>
    <row r="190" spans="1:13" ht="21.6" customHeight="1" x14ac:dyDescent="0.3">
      <c r="A190" s="123">
        <v>2</v>
      </c>
      <c r="B190" s="124" t="s">
        <v>12</v>
      </c>
      <c r="C190" s="125" t="s">
        <v>8</v>
      </c>
      <c r="D190" s="126">
        <v>231.91929999999999</v>
      </c>
      <c r="E190" s="126">
        <v>14</v>
      </c>
      <c r="F190" s="127">
        <v>3246.87</v>
      </c>
      <c r="G190" s="126"/>
      <c r="H190" s="127"/>
      <c r="I190" s="126"/>
      <c r="J190" s="127"/>
      <c r="K190" s="126">
        <v>14</v>
      </c>
      <c r="L190" s="128">
        <v>3246.87</v>
      </c>
    </row>
    <row r="191" spans="1:13" ht="21.6" customHeight="1" x14ac:dyDescent="0.3">
      <c r="A191" s="123">
        <v>3</v>
      </c>
      <c r="B191" s="124" t="s">
        <v>237</v>
      </c>
      <c r="C191" s="125" t="s">
        <v>8</v>
      </c>
      <c r="D191" s="126">
        <v>298.48469999999998</v>
      </c>
      <c r="E191" s="126">
        <v>19</v>
      </c>
      <c r="F191" s="127">
        <v>5671.21</v>
      </c>
      <c r="G191" s="126"/>
      <c r="H191" s="127"/>
      <c r="I191" s="126"/>
      <c r="J191" s="127"/>
      <c r="K191" s="126">
        <v>19</v>
      </c>
      <c r="L191" s="128">
        <v>5671.21</v>
      </c>
    </row>
    <row r="192" spans="1:13" ht="21.6" customHeight="1" x14ac:dyDescent="0.3">
      <c r="A192" s="123">
        <v>4</v>
      </c>
      <c r="B192" s="124" t="s">
        <v>238</v>
      </c>
      <c r="C192" s="125" t="s">
        <v>8</v>
      </c>
      <c r="D192" s="126">
        <v>55</v>
      </c>
      <c r="E192" s="126">
        <v>20</v>
      </c>
      <c r="F192" s="127">
        <v>1100</v>
      </c>
      <c r="G192" s="126"/>
      <c r="H192" s="127"/>
      <c r="I192" s="126"/>
      <c r="J192" s="127"/>
      <c r="K192" s="126">
        <v>20</v>
      </c>
      <c r="L192" s="128">
        <v>1100</v>
      </c>
    </row>
    <row r="193" spans="1:12" ht="21.6" customHeight="1" x14ac:dyDescent="0.3">
      <c r="A193" s="123">
        <v>5</v>
      </c>
      <c r="B193" s="124" t="s">
        <v>239</v>
      </c>
      <c r="C193" s="125" t="s">
        <v>8</v>
      </c>
      <c r="D193" s="126">
        <v>285.88749999999999</v>
      </c>
      <c r="E193" s="126">
        <v>4</v>
      </c>
      <c r="F193" s="127">
        <v>1143.55</v>
      </c>
      <c r="G193" s="126"/>
      <c r="H193" s="127"/>
      <c r="I193" s="126"/>
      <c r="J193" s="127"/>
      <c r="K193" s="126">
        <v>4</v>
      </c>
      <c r="L193" s="128">
        <v>1143.55</v>
      </c>
    </row>
    <row r="194" spans="1:12" ht="21.6" customHeight="1" x14ac:dyDescent="0.3">
      <c r="A194" s="123">
        <v>6</v>
      </c>
      <c r="B194" s="124" t="s">
        <v>240</v>
      </c>
      <c r="C194" s="125" t="s">
        <v>8</v>
      </c>
      <c r="D194" s="126">
        <v>4380.25</v>
      </c>
      <c r="E194" s="126">
        <v>2</v>
      </c>
      <c r="F194" s="127">
        <v>8760.5</v>
      </c>
      <c r="G194" s="126"/>
      <c r="H194" s="127"/>
      <c r="I194" s="126"/>
      <c r="J194" s="127"/>
      <c r="K194" s="126">
        <v>2</v>
      </c>
      <c r="L194" s="128">
        <v>8760.5</v>
      </c>
    </row>
    <row r="195" spans="1:12" ht="21.6" customHeight="1" x14ac:dyDescent="0.3">
      <c r="A195" s="123">
        <v>7</v>
      </c>
      <c r="B195" s="124" t="s">
        <v>241</v>
      </c>
      <c r="C195" s="125" t="s">
        <v>8</v>
      </c>
      <c r="D195" s="126">
        <v>5153.4875000000002</v>
      </c>
      <c r="E195" s="126">
        <v>4</v>
      </c>
      <c r="F195" s="127">
        <v>20613.95</v>
      </c>
      <c r="G195" s="126"/>
      <c r="H195" s="127"/>
      <c r="I195" s="126"/>
      <c r="J195" s="127"/>
      <c r="K195" s="126">
        <v>4</v>
      </c>
      <c r="L195" s="128">
        <v>20613.95</v>
      </c>
    </row>
    <row r="196" spans="1:12" ht="21.6" customHeight="1" x14ac:dyDescent="0.3">
      <c r="A196" s="123">
        <v>8</v>
      </c>
      <c r="B196" s="124" t="s">
        <v>17</v>
      </c>
      <c r="C196" s="125" t="s">
        <v>8</v>
      </c>
      <c r="D196" s="126">
        <v>4346.4516999999996</v>
      </c>
      <c r="E196" s="126">
        <v>12</v>
      </c>
      <c r="F196" s="127">
        <v>52157.42</v>
      </c>
      <c r="G196" s="126"/>
      <c r="H196" s="127"/>
      <c r="I196" s="126"/>
      <c r="J196" s="127"/>
      <c r="K196" s="126">
        <v>12</v>
      </c>
      <c r="L196" s="128">
        <v>52157.42</v>
      </c>
    </row>
    <row r="197" spans="1:12" ht="21.6" customHeight="1" x14ac:dyDescent="0.3">
      <c r="A197" s="123">
        <v>9</v>
      </c>
      <c r="B197" s="124" t="s">
        <v>242</v>
      </c>
      <c r="C197" s="125" t="s">
        <v>8</v>
      </c>
      <c r="D197" s="126">
        <v>105</v>
      </c>
      <c r="E197" s="126">
        <v>1</v>
      </c>
      <c r="F197" s="127">
        <v>105</v>
      </c>
      <c r="G197" s="126"/>
      <c r="H197" s="127"/>
      <c r="I197" s="126"/>
      <c r="J197" s="127"/>
      <c r="K197" s="126">
        <v>1</v>
      </c>
      <c r="L197" s="128">
        <v>105</v>
      </c>
    </row>
    <row r="198" spans="1:12" ht="21.6" customHeight="1" x14ac:dyDescent="0.3">
      <c r="A198" s="123">
        <v>10</v>
      </c>
      <c r="B198" s="124" t="s">
        <v>243</v>
      </c>
      <c r="C198" s="125" t="s">
        <v>8</v>
      </c>
      <c r="D198" s="126">
        <v>138.13499999999999</v>
      </c>
      <c r="E198" s="126">
        <v>2</v>
      </c>
      <c r="F198" s="127">
        <v>276.27</v>
      </c>
      <c r="G198" s="126"/>
      <c r="H198" s="127"/>
      <c r="I198" s="126"/>
      <c r="J198" s="127"/>
      <c r="K198" s="126">
        <v>2</v>
      </c>
      <c r="L198" s="128">
        <v>276.27</v>
      </c>
    </row>
    <row r="199" spans="1:12" ht="21.6" customHeight="1" x14ac:dyDescent="0.3">
      <c r="A199" s="123">
        <v>11</v>
      </c>
      <c r="B199" s="124" t="s">
        <v>207</v>
      </c>
      <c r="C199" s="125" t="s">
        <v>8</v>
      </c>
      <c r="D199" s="126">
        <v>6</v>
      </c>
      <c r="E199" s="126">
        <v>3</v>
      </c>
      <c r="F199" s="127">
        <v>18</v>
      </c>
      <c r="G199" s="126"/>
      <c r="H199" s="127"/>
      <c r="I199" s="126"/>
      <c r="J199" s="127"/>
      <c r="K199" s="126">
        <v>3</v>
      </c>
      <c r="L199" s="128">
        <v>18</v>
      </c>
    </row>
    <row r="200" spans="1:12" ht="21.6" customHeight="1" x14ac:dyDescent="0.3">
      <c r="A200" s="123">
        <v>12</v>
      </c>
      <c r="B200" s="124" t="s">
        <v>244</v>
      </c>
      <c r="C200" s="125" t="s">
        <v>8</v>
      </c>
      <c r="D200" s="126">
        <v>40</v>
      </c>
      <c r="E200" s="126">
        <v>4</v>
      </c>
      <c r="F200" s="127">
        <v>160</v>
      </c>
      <c r="G200" s="126"/>
      <c r="H200" s="127"/>
      <c r="I200" s="126"/>
      <c r="J200" s="127"/>
      <c r="K200" s="126">
        <v>4</v>
      </c>
      <c r="L200" s="128">
        <v>160</v>
      </c>
    </row>
    <row r="201" spans="1:12" ht="21.6" customHeight="1" x14ac:dyDescent="0.3">
      <c r="A201" s="123">
        <v>13</v>
      </c>
      <c r="B201" s="124" t="s">
        <v>245</v>
      </c>
      <c r="C201" s="125" t="s">
        <v>8</v>
      </c>
      <c r="D201" s="126">
        <v>44</v>
      </c>
      <c r="E201" s="126">
        <v>5</v>
      </c>
      <c r="F201" s="127">
        <v>220</v>
      </c>
      <c r="G201" s="126"/>
      <c r="H201" s="127"/>
      <c r="I201" s="126"/>
      <c r="J201" s="127"/>
      <c r="K201" s="126">
        <v>5</v>
      </c>
      <c r="L201" s="128">
        <v>220</v>
      </c>
    </row>
    <row r="202" spans="1:12" ht="21.6" customHeight="1" x14ac:dyDescent="0.3">
      <c r="A202" s="123">
        <v>14</v>
      </c>
      <c r="B202" s="124" t="s">
        <v>119</v>
      </c>
      <c r="C202" s="125" t="s">
        <v>8</v>
      </c>
      <c r="D202" s="126">
        <v>44</v>
      </c>
      <c r="E202" s="126">
        <v>4</v>
      </c>
      <c r="F202" s="127">
        <v>176</v>
      </c>
      <c r="G202" s="126"/>
      <c r="H202" s="127"/>
      <c r="I202" s="126"/>
      <c r="J202" s="127"/>
      <c r="K202" s="126">
        <v>4</v>
      </c>
      <c r="L202" s="128">
        <v>176</v>
      </c>
    </row>
    <row r="203" spans="1:12" ht="21.6" customHeight="1" x14ac:dyDescent="0.3">
      <c r="A203" s="123">
        <v>15</v>
      </c>
      <c r="B203" s="124" t="s">
        <v>21</v>
      </c>
      <c r="C203" s="125" t="s">
        <v>8</v>
      </c>
      <c r="D203" s="126">
        <v>100</v>
      </c>
      <c r="E203" s="126">
        <v>4</v>
      </c>
      <c r="F203" s="127">
        <v>400</v>
      </c>
      <c r="G203" s="126"/>
      <c r="H203" s="127"/>
      <c r="I203" s="126"/>
      <c r="J203" s="127"/>
      <c r="K203" s="126">
        <v>4</v>
      </c>
      <c r="L203" s="128">
        <v>400</v>
      </c>
    </row>
    <row r="204" spans="1:12" ht="21.6" customHeight="1" x14ac:dyDescent="0.3">
      <c r="A204" s="123">
        <v>16</v>
      </c>
      <c r="B204" s="124" t="s">
        <v>208</v>
      </c>
      <c r="C204" s="125" t="s">
        <v>8</v>
      </c>
      <c r="D204" s="126">
        <v>14.3</v>
      </c>
      <c r="E204" s="126">
        <v>3</v>
      </c>
      <c r="F204" s="127">
        <v>42.9</v>
      </c>
      <c r="G204" s="126"/>
      <c r="H204" s="127"/>
      <c r="I204" s="126"/>
      <c r="J204" s="127"/>
      <c r="K204" s="126">
        <v>3</v>
      </c>
      <c r="L204" s="128">
        <v>42.9</v>
      </c>
    </row>
    <row r="205" spans="1:12" ht="21.6" customHeight="1" x14ac:dyDescent="0.3">
      <c r="A205" s="123">
        <v>17</v>
      </c>
      <c r="B205" s="124" t="s">
        <v>209</v>
      </c>
      <c r="C205" s="125" t="s">
        <v>8</v>
      </c>
      <c r="D205" s="126">
        <v>14.3</v>
      </c>
      <c r="E205" s="126">
        <v>3</v>
      </c>
      <c r="F205" s="127">
        <v>42.9</v>
      </c>
      <c r="G205" s="126"/>
      <c r="H205" s="127"/>
      <c r="I205" s="126"/>
      <c r="J205" s="127"/>
      <c r="K205" s="126">
        <v>3</v>
      </c>
      <c r="L205" s="128">
        <v>42.9</v>
      </c>
    </row>
    <row r="206" spans="1:12" ht="21.6" customHeight="1" x14ac:dyDescent="0.3">
      <c r="A206" s="123">
        <v>18</v>
      </c>
      <c r="B206" s="124" t="s">
        <v>246</v>
      </c>
      <c r="C206" s="125" t="s">
        <v>8</v>
      </c>
      <c r="D206" s="126">
        <v>69.599999999999994</v>
      </c>
      <c r="E206" s="126">
        <v>2</v>
      </c>
      <c r="F206" s="127">
        <v>139.19999999999999</v>
      </c>
      <c r="G206" s="126"/>
      <c r="H206" s="127"/>
      <c r="I206" s="126"/>
      <c r="J206" s="127"/>
      <c r="K206" s="126">
        <v>2</v>
      </c>
      <c r="L206" s="128">
        <v>139.19999999999999</v>
      </c>
    </row>
    <row r="207" spans="1:12" ht="21.6" customHeight="1" x14ac:dyDescent="0.3">
      <c r="A207" s="123">
        <v>19</v>
      </c>
      <c r="B207" s="124" t="s">
        <v>246</v>
      </c>
      <c r="C207" s="125" t="s">
        <v>8</v>
      </c>
      <c r="D207" s="126">
        <v>37.75</v>
      </c>
      <c r="E207" s="126">
        <v>2</v>
      </c>
      <c r="F207" s="127">
        <v>75.5</v>
      </c>
      <c r="G207" s="126"/>
      <c r="H207" s="127"/>
      <c r="I207" s="126"/>
      <c r="J207" s="127"/>
      <c r="K207" s="126">
        <v>2</v>
      </c>
      <c r="L207" s="128">
        <v>75.5</v>
      </c>
    </row>
    <row r="208" spans="1:12" ht="21.6" customHeight="1" x14ac:dyDescent="0.3">
      <c r="A208" s="123">
        <v>20</v>
      </c>
      <c r="B208" s="124" t="s">
        <v>247</v>
      </c>
      <c r="C208" s="125" t="s">
        <v>8</v>
      </c>
      <c r="D208" s="126">
        <v>303.14999999999998</v>
      </c>
      <c r="E208" s="126">
        <v>3</v>
      </c>
      <c r="F208" s="127">
        <v>909.45</v>
      </c>
      <c r="G208" s="126"/>
      <c r="H208" s="127"/>
      <c r="I208" s="126"/>
      <c r="J208" s="127"/>
      <c r="K208" s="126">
        <v>3</v>
      </c>
      <c r="L208" s="128">
        <v>909.45</v>
      </c>
    </row>
    <row r="209" spans="1:12" ht="21.6" customHeight="1" x14ac:dyDescent="0.3">
      <c r="A209" s="123">
        <v>21</v>
      </c>
      <c r="B209" s="124" t="s">
        <v>248</v>
      </c>
      <c r="C209" s="125" t="s">
        <v>8</v>
      </c>
      <c r="D209" s="126">
        <v>431.92329999999998</v>
      </c>
      <c r="E209" s="126">
        <v>6</v>
      </c>
      <c r="F209" s="127">
        <v>2591.54</v>
      </c>
      <c r="G209" s="126"/>
      <c r="H209" s="127"/>
      <c r="I209" s="126"/>
      <c r="J209" s="127"/>
      <c r="K209" s="126">
        <v>6</v>
      </c>
      <c r="L209" s="128">
        <v>2591.54</v>
      </c>
    </row>
    <row r="210" spans="1:12" ht="21.6" customHeight="1" x14ac:dyDescent="0.3">
      <c r="A210" s="123">
        <v>22</v>
      </c>
      <c r="B210" s="124" t="s">
        <v>249</v>
      </c>
      <c r="C210" s="125" t="s">
        <v>8</v>
      </c>
      <c r="D210" s="126">
        <v>70</v>
      </c>
      <c r="E210" s="126">
        <v>1</v>
      </c>
      <c r="F210" s="127">
        <v>70</v>
      </c>
      <c r="G210" s="126"/>
      <c r="H210" s="127"/>
      <c r="I210" s="126"/>
      <c r="J210" s="127"/>
      <c r="K210" s="126">
        <v>1</v>
      </c>
      <c r="L210" s="128">
        <v>70</v>
      </c>
    </row>
    <row r="211" spans="1:12" ht="21.6" customHeight="1" x14ac:dyDescent="0.3">
      <c r="A211" s="123">
        <v>23</v>
      </c>
      <c r="B211" s="124" t="s">
        <v>250</v>
      </c>
      <c r="C211" s="125" t="s">
        <v>8</v>
      </c>
      <c r="D211" s="126">
        <v>70</v>
      </c>
      <c r="E211" s="126">
        <v>1</v>
      </c>
      <c r="F211" s="127">
        <v>70</v>
      </c>
      <c r="G211" s="126"/>
      <c r="H211" s="127"/>
      <c r="I211" s="126"/>
      <c r="J211" s="127"/>
      <c r="K211" s="126">
        <v>1</v>
      </c>
      <c r="L211" s="128">
        <v>70</v>
      </c>
    </row>
    <row r="212" spans="1:12" ht="21.6" customHeight="1" x14ac:dyDescent="0.3">
      <c r="A212" s="123">
        <v>24</v>
      </c>
      <c r="B212" s="124" t="s">
        <v>251</v>
      </c>
      <c r="C212" s="125" t="s">
        <v>8</v>
      </c>
      <c r="D212" s="126">
        <v>134.76</v>
      </c>
      <c r="E212" s="126">
        <v>1</v>
      </c>
      <c r="F212" s="127">
        <v>134.76</v>
      </c>
      <c r="G212" s="126"/>
      <c r="H212" s="127"/>
      <c r="I212" s="126"/>
      <c r="J212" s="127"/>
      <c r="K212" s="126">
        <v>1</v>
      </c>
      <c r="L212" s="128">
        <v>134.76</v>
      </c>
    </row>
    <row r="213" spans="1:12" ht="21.6" customHeight="1" x14ac:dyDescent="0.3">
      <c r="A213" s="123">
        <v>25</v>
      </c>
      <c r="B213" s="124" t="s">
        <v>210</v>
      </c>
      <c r="C213" s="125" t="s">
        <v>8</v>
      </c>
      <c r="D213" s="126">
        <v>360</v>
      </c>
      <c r="E213" s="126">
        <v>3</v>
      </c>
      <c r="F213" s="127">
        <v>1080</v>
      </c>
      <c r="G213" s="126"/>
      <c r="H213" s="127"/>
      <c r="I213" s="126"/>
      <c r="J213" s="127"/>
      <c r="K213" s="126">
        <v>3</v>
      </c>
      <c r="L213" s="128">
        <v>1080</v>
      </c>
    </row>
    <row r="214" spans="1:12" ht="21.6" customHeight="1" x14ac:dyDescent="0.3">
      <c r="A214" s="123">
        <v>26</v>
      </c>
      <c r="B214" s="124" t="s">
        <v>252</v>
      </c>
      <c r="C214" s="125" t="s">
        <v>8</v>
      </c>
      <c r="D214" s="126">
        <v>170</v>
      </c>
      <c r="E214" s="126">
        <v>10</v>
      </c>
      <c r="F214" s="127">
        <v>1700</v>
      </c>
      <c r="G214" s="126"/>
      <c r="H214" s="127"/>
      <c r="I214" s="126"/>
      <c r="J214" s="127"/>
      <c r="K214" s="126">
        <v>10</v>
      </c>
      <c r="L214" s="128">
        <v>1700</v>
      </c>
    </row>
    <row r="215" spans="1:12" ht="21.6" customHeight="1" x14ac:dyDescent="0.3">
      <c r="A215" s="123">
        <v>27</v>
      </c>
      <c r="B215" s="124" t="s">
        <v>29</v>
      </c>
      <c r="C215" s="125" t="s">
        <v>8</v>
      </c>
      <c r="D215" s="126">
        <v>80</v>
      </c>
      <c r="E215" s="126">
        <v>8</v>
      </c>
      <c r="F215" s="127">
        <v>640</v>
      </c>
      <c r="G215" s="126"/>
      <c r="H215" s="127"/>
      <c r="I215" s="126"/>
      <c r="J215" s="127"/>
      <c r="K215" s="126">
        <v>8</v>
      </c>
      <c r="L215" s="128">
        <v>640</v>
      </c>
    </row>
    <row r="216" spans="1:12" ht="21.6" customHeight="1" x14ac:dyDescent="0.3">
      <c r="A216" s="123">
        <v>28</v>
      </c>
      <c r="B216" s="124" t="s">
        <v>253</v>
      </c>
      <c r="C216" s="125" t="s">
        <v>8</v>
      </c>
      <c r="D216" s="126">
        <v>51.25</v>
      </c>
      <c r="E216" s="126">
        <v>5</v>
      </c>
      <c r="F216" s="127">
        <v>256.25</v>
      </c>
      <c r="G216" s="126"/>
      <c r="H216" s="127"/>
      <c r="I216" s="126"/>
      <c r="J216" s="127"/>
      <c r="K216" s="126">
        <v>5</v>
      </c>
      <c r="L216" s="128">
        <v>256.25</v>
      </c>
    </row>
    <row r="217" spans="1:12" ht="21.6" customHeight="1" x14ac:dyDescent="0.3">
      <c r="A217" s="123">
        <v>29</v>
      </c>
      <c r="B217" s="124" t="s">
        <v>254</v>
      </c>
      <c r="C217" s="125" t="s">
        <v>8</v>
      </c>
      <c r="D217" s="126">
        <v>273.33999999999997</v>
      </c>
      <c r="E217" s="126">
        <v>6</v>
      </c>
      <c r="F217" s="127">
        <v>1640.04</v>
      </c>
      <c r="G217" s="126"/>
      <c r="H217" s="127"/>
      <c r="I217" s="126"/>
      <c r="J217" s="127"/>
      <c r="K217" s="126">
        <v>6</v>
      </c>
      <c r="L217" s="128">
        <v>1640.04</v>
      </c>
    </row>
    <row r="218" spans="1:12" ht="21.6" customHeight="1" x14ac:dyDescent="0.3">
      <c r="A218" s="123">
        <v>30</v>
      </c>
      <c r="B218" s="124" t="s">
        <v>211</v>
      </c>
      <c r="C218" s="125" t="s">
        <v>8</v>
      </c>
      <c r="D218" s="126">
        <v>6</v>
      </c>
      <c r="E218" s="126">
        <v>6</v>
      </c>
      <c r="F218" s="127">
        <v>36</v>
      </c>
      <c r="G218" s="126"/>
      <c r="H218" s="127"/>
      <c r="I218" s="126"/>
      <c r="J218" s="127"/>
      <c r="K218" s="126">
        <v>6</v>
      </c>
      <c r="L218" s="128">
        <v>36</v>
      </c>
    </row>
    <row r="219" spans="1:12" ht="21.6" customHeight="1" x14ac:dyDescent="0.3">
      <c r="A219" s="123">
        <v>31</v>
      </c>
      <c r="B219" s="124" t="s">
        <v>30</v>
      </c>
      <c r="C219" s="125" t="s">
        <v>8</v>
      </c>
      <c r="D219" s="126">
        <v>219.26480000000001</v>
      </c>
      <c r="E219" s="126">
        <v>21</v>
      </c>
      <c r="F219" s="127">
        <v>4604.5600000000004</v>
      </c>
      <c r="G219" s="126"/>
      <c r="H219" s="127"/>
      <c r="I219" s="126"/>
      <c r="J219" s="127"/>
      <c r="K219" s="126">
        <v>21</v>
      </c>
      <c r="L219" s="128">
        <v>4604.5600000000004</v>
      </c>
    </row>
    <row r="220" spans="1:12" ht="21.6" customHeight="1" x14ac:dyDescent="0.3">
      <c r="A220" s="123">
        <v>32</v>
      </c>
      <c r="B220" s="124" t="s">
        <v>255</v>
      </c>
      <c r="C220" s="125" t="s">
        <v>8</v>
      </c>
      <c r="D220" s="126">
        <v>245.0318</v>
      </c>
      <c r="E220" s="126">
        <v>17</v>
      </c>
      <c r="F220" s="127">
        <v>4165.54</v>
      </c>
      <c r="G220" s="126"/>
      <c r="H220" s="127"/>
      <c r="I220" s="126"/>
      <c r="J220" s="127"/>
      <c r="K220" s="126">
        <v>17</v>
      </c>
      <c r="L220" s="128">
        <v>4165.54</v>
      </c>
    </row>
    <row r="221" spans="1:12" ht="21.6" customHeight="1" x14ac:dyDescent="0.3">
      <c r="A221" s="123">
        <v>33</v>
      </c>
      <c r="B221" s="124" t="s">
        <v>256</v>
      </c>
      <c r="C221" s="125" t="s">
        <v>8</v>
      </c>
      <c r="D221" s="126">
        <v>240</v>
      </c>
      <c r="E221" s="126">
        <v>8</v>
      </c>
      <c r="F221" s="127">
        <v>1920</v>
      </c>
      <c r="G221" s="126"/>
      <c r="H221" s="127"/>
      <c r="I221" s="126"/>
      <c r="J221" s="127"/>
      <c r="K221" s="126">
        <v>8</v>
      </c>
      <c r="L221" s="128">
        <v>1920</v>
      </c>
    </row>
    <row r="222" spans="1:12" ht="21.6" customHeight="1" x14ac:dyDescent="0.3">
      <c r="A222" s="123">
        <v>34</v>
      </c>
      <c r="B222" s="124" t="s">
        <v>31</v>
      </c>
      <c r="C222" s="125" t="s">
        <v>8</v>
      </c>
      <c r="D222" s="126">
        <v>211.3672</v>
      </c>
      <c r="E222" s="126">
        <v>29</v>
      </c>
      <c r="F222" s="127">
        <v>6129.65</v>
      </c>
      <c r="G222" s="126"/>
      <c r="H222" s="127"/>
      <c r="I222" s="126"/>
      <c r="J222" s="127"/>
      <c r="K222" s="126">
        <v>29</v>
      </c>
      <c r="L222" s="128">
        <v>6129.65</v>
      </c>
    </row>
    <row r="223" spans="1:12" ht="21.6" customHeight="1" x14ac:dyDescent="0.3">
      <c r="A223" s="123">
        <v>35</v>
      </c>
      <c r="B223" s="124" t="s">
        <v>257</v>
      </c>
      <c r="C223" s="125" t="s">
        <v>8</v>
      </c>
      <c r="D223" s="126">
        <v>1564.16</v>
      </c>
      <c r="E223" s="126">
        <v>2</v>
      </c>
      <c r="F223" s="127">
        <v>3128.32</v>
      </c>
      <c r="G223" s="126"/>
      <c r="H223" s="127"/>
      <c r="I223" s="126"/>
      <c r="J223" s="127"/>
      <c r="K223" s="126">
        <v>2</v>
      </c>
      <c r="L223" s="128">
        <v>3128.32</v>
      </c>
    </row>
    <row r="224" spans="1:12" ht="21.6" customHeight="1" x14ac:dyDescent="0.3">
      <c r="A224" s="123">
        <v>36</v>
      </c>
      <c r="B224" s="124" t="s">
        <v>212</v>
      </c>
      <c r="C224" s="125" t="s">
        <v>8</v>
      </c>
      <c r="D224" s="126">
        <v>64</v>
      </c>
      <c r="E224" s="126">
        <v>3</v>
      </c>
      <c r="F224" s="127">
        <v>192</v>
      </c>
      <c r="G224" s="126"/>
      <c r="H224" s="127"/>
      <c r="I224" s="126"/>
      <c r="J224" s="127"/>
      <c r="K224" s="126">
        <v>3</v>
      </c>
      <c r="L224" s="128">
        <v>192</v>
      </c>
    </row>
    <row r="225" spans="1:12" ht="21.6" customHeight="1" x14ac:dyDescent="0.3">
      <c r="A225" s="123">
        <v>37</v>
      </c>
      <c r="B225" s="124" t="s">
        <v>258</v>
      </c>
      <c r="C225" s="125" t="s">
        <v>8</v>
      </c>
      <c r="D225" s="126">
        <v>175.21</v>
      </c>
      <c r="E225" s="126">
        <v>1</v>
      </c>
      <c r="F225" s="127">
        <v>175.21</v>
      </c>
      <c r="G225" s="126"/>
      <c r="H225" s="127"/>
      <c r="I225" s="126"/>
      <c r="J225" s="127"/>
      <c r="K225" s="126">
        <v>1</v>
      </c>
      <c r="L225" s="128">
        <v>175.21</v>
      </c>
    </row>
    <row r="226" spans="1:12" ht="21.6" customHeight="1" x14ac:dyDescent="0.3">
      <c r="A226" s="123">
        <v>38</v>
      </c>
      <c r="B226" s="124" t="s">
        <v>259</v>
      </c>
      <c r="C226" s="125" t="s">
        <v>8</v>
      </c>
      <c r="D226" s="126">
        <v>175.21</v>
      </c>
      <c r="E226" s="126">
        <v>1</v>
      </c>
      <c r="F226" s="127">
        <v>175.21</v>
      </c>
      <c r="G226" s="126"/>
      <c r="H226" s="127"/>
      <c r="I226" s="126"/>
      <c r="J226" s="127"/>
      <c r="K226" s="126">
        <v>1</v>
      </c>
      <c r="L226" s="128">
        <v>175.21</v>
      </c>
    </row>
    <row r="227" spans="1:12" ht="21.6" customHeight="1" x14ac:dyDescent="0.3">
      <c r="A227" s="123">
        <v>39</v>
      </c>
      <c r="B227" s="124" t="s">
        <v>260</v>
      </c>
      <c r="C227" s="125" t="s">
        <v>8</v>
      </c>
      <c r="D227" s="126">
        <v>2719.6808000000001</v>
      </c>
      <c r="E227" s="126">
        <v>13</v>
      </c>
      <c r="F227" s="127">
        <v>35355.85</v>
      </c>
      <c r="G227" s="126"/>
      <c r="H227" s="127"/>
      <c r="I227" s="126"/>
      <c r="J227" s="127"/>
      <c r="K227" s="126">
        <v>13</v>
      </c>
      <c r="L227" s="128">
        <v>35355.85</v>
      </c>
    </row>
    <row r="228" spans="1:12" ht="21.6" customHeight="1" x14ac:dyDescent="0.3">
      <c r="A228" s="123">
        <v>40</v>
      </c>
      <c r="B228" s="124" t="s">
        <v>32</v>
      </c>
      <c r="C228" s="125" t="s">
        <v>8</v>
      </c>
      <c r="D228" s="126">
        <v>64</v>
      </c>
      <c r="E228" s="126">
        <v>4</v>
      </c>
      <c r="F228" s="127">
        <v>256</v>
      </c>
      <c r="G228" s="126"/>
      <c r="H228" s="127"/>
      <c r="I228" s="126"/>
      <c r="J228" s="127"/>
      <c r="K228" s="126">
        <v>4</v>
      </c>
      <c r="L228" s="128">
        <v>256</v>
      </c>
    </row>
    <row r="229" spans="1:12" ht="21.6" customHeight="1" x14ac:dyDescent="0.3">
      <c r="A229" s="123">
        <v>41</v>
      </c>
      <c r="B229" s="124" t="s">
        <v>33</v>
      </c>
      <c r="C229" s="125" t="s">
        <v>8</v>
      </c>
      <c r="D229" s="126">
        <v>67.384299999999996</v>
      </c>
      <c r="E229" s="126">
        <v>7</v>
      </c>
      <c r="F229" s="127">
        <v>471.69</v>
      </c>
      <c r="G229" s="126"/>
      <c r="H229" s="127"/>
      <c r="I229" s="126"/>
      <c r="J229" s="127"/>
      <c r="K229" s="126">
        <v>7</v>
      </c>
      <c r="L229" s="128">
        <v>471.69</v>
      </c>
    </row>
    <row r="230" spans="1:12" ht="21.6" customHeight="1" x14ac:dyDescent="0.3">
      <c r="A230" s="123">
        <v>42</v>
      </c>
      <c r="B230" s="124" t="s">
        <v>33</v>
      </c>
      <c r="C230" s="125" t="s">
        <v>8</v>
      </c>
      <c r="D230" s="126">
        <v>48</v>
      </c>
      <c r="E230" s="126">
        <v>11</v>
      </c>
      <c r="F230" s="127">
        <v>528</v>
      </c>
      <c r="G230" s="126"/>
      <c r="H230" s="127"/>
      <c r="I230" s="126"/>
      <c r="J230" s="127"/>
      <c r="K230" s="126">
        <v>11</v>
      </c>
      <c r="L230" s="128">
        <v>528</v>
      </c>
    </row>
    <row r="231" spans="1:12" ht="21.6" customHeight="1" x14ac:dyDescent="0.3">
      <c r="A231" s="123">
        <v>43</v>
      </c>
      <c r="B231" s="124" t="s">
        <v>261</v>
      </c>
      <c r="C231" s="125" t="s">
        <v>8</v>
      </c>
      <c r="D231" s="126">
        <v>53.9</v>
      </c>
      <c r="E231" s="126">
        <v>1</v>
      </c>
      <c r="F231" s="127">
        <v>53.9</v>
      </c>
      <c r="G231" s="126"/>
      <c r="H231" s="127"/>
      <c r="I231" s="126"/>
      <c r="J231" s="127"/>
      <c r="K231" s="126">
        <v>1</v>
      </c>
      <c r="L231" s="128">
        <v>53.9</v>
      </c>
    </row>
    <row r="232" spans="1:12" ht="21.6" customHeight="1" x14ac:dyDescent="0.3">
      <c r="A232" s="123">
        <v>44</v>
      </c>
      <c r="B232" s="124" t="s">
        <v>262</v>
      </c>
      <c r="C232" s="125" t="s">
        <v>8</v>
      </c>
      <c r="D232" s="126">
        <v>78.849999999999994</v>
      </c>
      <c r="E232" s="126">
        <v>5</v>
      </c>
      <c r="F232" s="127">
        <v>394.25</v>
      </c>
      <c r="G232" s="126"/>
      <c r="H232" s="127"/>
      <c r="I232" s="126"/>
      <c r="J232" s="127"/>
      <c r="K232" s="126">
        <v>5</v>
      </c>
      <c r="L232" s="128">
        <v>394.25</v>
      </c>
    </row>
    <row r="233" spans="1:12" ht="21.6" customHeight="1" x14ac:dyDescent="0.3">
      <c r="A233" s="123">
        <v>45</v>
      </c>
      <c r="B233" s="124" t="s">
        <v>263</v>
      </c>
      <c r="C233" s="125" t="s">
        <v>8</v>
      </c>
      <c r="D233" s="126">
        <v>339</v>
      </c>
      <c r="E233" s="126">
        <v>2</v>
      </c>
      <c r="F233" s="127">
        <v>678</v>
      </c>
      <c r="G233" s="126"/>
      <c r="H233" s="127"/>
      <c r="I233" s="126"/>
      <c r="J233" s="127"/>
      <c r="K233" s="126">
        <v>2</v>
      </c>
      <c r="L233" s="128">
        <v>678</v>
      </c>
    </row>
    <row r="234" spans="1:12" ht="21.6" customHeight="1" x14ac:dyDescent="0.3">
      <c r="A234" s="123">
        <v>46</v>
      </c>
      <c r="B234" s="124" t="s">
        <v>42</v>
      </c>
      <c r="C234" s="125" t="s">
        <v>8</v>
      </c>
      <c r="D234" s="126">
        <v>1011.9778</v>
      </c>
      <c r="E234" s="126">
        <v>18</v>
      </c>
      <c r="F234" s="127">
        <v>18215.599999999999</v>
      </c>
      <c r="G234" s="126"/>
      <c r="H234" s="127"/>
      <c r="I234" s="126"/>
      <c r="J234" s="127"/>
      <c r="K234" s="126">
        <v>18</v>
      </c>
      <c r="L234" s="128">
        <v>18215.599999999999</v>
      </c>
    </row>
    <row r="235" spans="1:12" ht="21.6" customHeight="1" x14ac:dyDescent="0.3">
      <c r="A235" s="123">
        <v>47</v>
      </c>
      <c r="B235" s="124" t="s">
        <v>264</v>
      </c>
      <c r="C235" s="125" t="s">
        <v>8</v>
      </c>
      <c r="D235" s="126">
        <v>67.382900000000006</v>
      </c>
      <c r="E235" s="126">
        <v>7</v>
      </c>
      <c r="F235" s="127">
        <v>471.68</v>
      </c>
      <c r="G235" s="126"/>
      <c r="H235" s="127"/>
      <c r="I235" s="126"/>
      <c r="J235" s="127"/>
      <c r="K235" s="126">
        <v>7</v>
      </c>
      <c r="L235" s="128">
        <v>471.68</v>
      </c>
    </row>
    <row r="236" spans="1:12" ht="21.6" customHeight="1" x14ac:dyDescent="0.3">
      <c r="A236" s="123">
        <v>48</v>
      </c>
      <c r="B236" s="124" t="s">
        <v>265</v>
      </c>
      <c r="C236" s="125" t="s">
        <v>8</v>
      </c>
      <c r="D236" s="126">
        <v>765.10429999999997</v>
      </c>
      <c r="E236" s="126">
        <v>7</v>
      </c>
      <c r="F236" s="127">
        <v>5355.73</v>
      </c>
      <c r="G236" s="126"/>
      <c r="H236" s="127"/>
      <c r="I236" s="126"/>
      <c r="J236" s="127"/>
      <c r="K236" s="126">
        <v>7</v>
      </c>
      <c r="L236" s="128">
        <v>5355.73</v>
      </c>
    </row>
    <row r="237" spans="1:12" ht="21.6" customHeight="1" x14ac:dyDescent="0.3">
      <c r="A237" s="123">
        <v>49</v>
      </c>
      <c r="B237" s="124" t="s">
        <v>266</v>
      </c>
      <c r="C237" s="125" t="s">
        <v>8</v>
      </c>
      <c r="D237" s="126">
        <v>338.78559999999999</v>
      </c>
      <c r="E237" s="126">
        <v>9</v>
      </c>
      <c r="F237" s="127">
        <v>3049.07</v>
      </c>
      <c r="G237" s="126"/>
      <c r="H237" s="127"/>
      <c r="I237" s="126"/>
      <c r="J237" s="127"/>
      <c r="K237" s="126">
        <v>9</v>
      </c>
      <c r="L237" s="128">
        <v>3049.07</v>
      </c>
    </row>
    <row r="238" spans="1:12" ht="21.6" customHeight="1" x14ac:dyDescent="0.3">
      <c r="A238" s="123">
        <v>50</v>
      </c>
      <c r="B238" s="124" t="s">
        <v>267</v>
      </c>
      <c r="C238" s="125" t="s">
        <v>8</v>
      </c>
      <c r="D238" s="126"/>
      <c r="E238" s="126">
        <v>2</v>
      </c>
      <c r="F238" s="127"/>
      <c r="G238" s="126"/>
      <c r="H238" s="127"/>
      <c r="I238" s="126"/>
      <c r="J238" s="127"/>
      <c r="K238" s="126">
        <v>2</v>
      </c>
      <c r="L238" s="128"/>
    </row>
    <row r="239" spans="1:12" ht="21.6" customHeight="1" x14ac:dyDescent="0.3">
      <c r="A239" s="123">
        <v>51</v>
      </c>
      <c r="B239" s="124" t="s">
        <v>268</v>
      </c>
      <c r="C239" s="125" t="s">
        <v>8</v>
      </c>
      <c r="D239" s="126">
        <v>5359.366</v>
      </c>
      <c r="E239" s="126">
        <v>5</v>
      </c>
      <c r="F239" s="127">
        <v>26796.83</v>
      </c>
      <c r="G239" s="126"/>
      <c r="H239" s="127"/>
      <c r="I239" s="126"/>
      <c r="J239" s="127"/>
      <c r="K239" s="126">
        <v>5</v>
      </c>
      <c r="L239" s="128">
        <v>26796.83</v>
      </c>
    </row>
    <row r="240" spans="1:12" ht="21.6" customHeight="1" x14ac:dyDescent="0.3">
      <c r="A240" s="123">
        <v>52</v>
      </c>
      <c r="B240" s="124" t="s">
        <v>269</v>
      </c>
      <c r="C240" s="125" t="s">
        <v>8</v>
      </c>
      <c r="D240" s="126">
        <v>67</v>
      </c>
      <c r="E240" s="126">
        <v>5</v>
      </c>
      <c r="F240" s="127">
        <v>335</v>
      </c>
      <c r="G240" s="126"/>
      <c r="H240" s="127"/>
      <c r="I240" s="126"/>
      <c r="J240" s="127"/>
      <c r="K240" s="126">
        <v>5</v>
      </c>
      <c r="L240" s="128">
        <v>335</v>
      </c>
    </row>
    <row r="241" spans="1:12" ht="21.6" customHeight="1" x14ac:dyDescent="0.3">
      <c r="A241" s="123">
        <v>53</v>
      </c>
      <c r="B241" s="124" t="s">
        <v>270</v>
      </c>
      <c r="C241" s="125" t="s">
        <v>8</v>
      </c>
      <c r="D241" s="126">
        <v>3017.72</v>
      </c>
      <c r="E241" s="126">
        <v>2</v>
      </c>
      <c r="F241" s="127">
        <v>6035.44</v>
      </c>
      <c r="G241" s="126"/>
      <c r="H241" s="127"/>
      <c r="I241" s="126"/>
      <c r="J241" s="127"/>
      <c r="K241" s="126">
        <v>2</v>
      </c>
      <c r="L241" s="128">
        <v>6035.44</v>
      </c>
    </row>
    <row r="242" spans="1:12" ht="21.6" customHeight="1" x14ac:dyDescent="0.3">
      <c r="A242" s="123">
        <v>54</v>
      </c>
      <c r="B242" s="124" t="s">
        <v>271</v>
      </c>
      <c r="C242" s="125" t="s">
        <v>8</v>
      </c>
      <c r="D242" s="126">
        <v>259.48559999999998</v>
      </c>
      <c r="E242" s="126">
        <v>18</v>
      </c>
      <c r="F242" s="127">
        <v>4670.74</v>
      </c>
      <c r="G242" s="126"/>
      <c r="H242" s="127"/>
      <c r="I242" s="126"/>
      <c r="J242" s="127"/>
      <c r="K242" s="126">
        <v>18</v>
      </c>
      <c r="L242" s="128">
        <v>4670.74</v>
      </c>
    </row>
    <row r="243" spans="1:12" ht="21.6" customHeight="1" x14ac:dyDescent="0.3">
      <c r="A243" s="123">
        <v>55</v>
      </c>
      <c r="B243" s="124" t="s">
        <v>272</v>
      </c>
      <c r="C243" s="125" t="s">
        <v>8</v>
      </c>
      <c r="D243" s="126">
        <v>140</v>
      </c>
      <c r="E243" s="126">
        <v>45</v>
      </c>
      <c r="F243" s="127">
        <v>6300</v>
      </c>
      <c r="G243" s="126"/>
      <c r="H243" s="127"/>
      <c r="I243" s="126"/>
      <c r="J243" s="127"/>
      <c r="K243" s="126">
        <v>45</v>
      </c>
      <c r="L243" s="128">
        <v>6300</v>
      </c>
    </row>
    <row r="244" spans="1:12" ht="21.6" customHeight="1" x14ac:dyDescent="0.3">
      <c r="A244" s="123">
        <v>56</v>
      </c>
      <c r="B244" s="124" t="s">
        <v>273</v>
      </c>
      <c r="C244" s="125" t="s">
        <v>8</v>
      </c>
      <c r="D244" s="126">
        <v>2194.0100000000002</v>
      </c>
      <c r="E244" s="126">
        <v>3</v>
      </c>
      <c r="F244" s="127">
        <v>6582.03</v>
      </c>
      <c r="G244" s="126"/>
      <c r="H244" s="127"/>
      <c r="I244" s="126"/>
      <c r="J244" s="127"/>
      <c r="K244" s="126">
        <v>3</v>
      </c>
      <c r="L244" s="128">
        <v>6582.03</v>
      </c>
    </row>
    <row r="245" spans="1:12" ht="21.6" customHeight="1" x14ac:dyDescent="0.3">
      <c r="A245" s="123">
        <v>57</v>
      </c>
      <c r="B245" s="124" t="s">
        <v>274</v>
      </c>
      <c r="C245" s="125" t="s">
        <v>8</v>
      </c>
      <c r="D245" s="126">
        <v>765.1</v>
      </c>
      <c r="E245" s="126">
        <v>1</v>
      </c>
      <c r="F245" s="127">
        <v>765.1</v>
      </c>
      <c r="G245" s="126"/>
      <c r="H245" s="127"/>
      <c r="I245" s="126"/>
      <c r="J245" s="127"/>
      <c r="K245" s="126">
        <v>1</v>
      </c>
      <c r="L245" s="128">
        <v>765.1</v>
      </c>
    </row>
    <row r="246" spans="1:12" ht="21.6" customHeight="1" x14ac:dyDescent="0.3">
      <c r="A246" s="123">
        <v>58</v>
      </c>
      <c r="B246" s="124" t="s">
        <v>45</v>
      </c>
      <c r="C246" s="125" t="s">
        <v>8</v>
      </c>
      <c r="D246" s="126">
        <v>220</v>
      </c>
      <c r="E246" s="126">
        <v>36</v>
      </c>
      <c r="F246" s="127">
        <v>7920</v>
      </c>
      <c r="G246" s="126"/>
      <c r="H246" s="127"/>
      <c r="I246" s="126"/>
      <c r="J246" s="127"/>
      <c r="K246" s="126">
        <v>36</v>
      </c>
      <c r="L246" s="128">
        <v>7920</v>
      </c>
    </row>
    <row r="247" spans="1:12" ht="21.6" customHeight="1" x14ac:dyDescent="0.3">
      <c r="A247" s="123">
        <v>59</v>
      </c>
      <c r="B247" s="124" t="s">
        <v>46</v>
      </c>
      <c r="C247" s="125" t="s">
        <v>8</v>
      </c>
      <c r="D247" s="126">
        <v>2249.4113000000002</v>
      </c>
      <c r="E247" s="126">
        <v>24</v>
      </c>
      <c r="F247" s="127">
        <v>53985.87</v>
      </c>
      <c r="G247" s="126"/>
      <c r="H247" s="127"/>
      <c r="I247" s="126"/>
      <c r="J247" s="127"/>
      <c r="K247" s="126">
        <v>24</v>
      </c>
      <c r="L247" s="128">
        <v>53985.87</v>
      </c>
    </row>
    <row r="248" spans="1:12" ht="21.6" customHeight="1" x14ac:dyDescent="0.3">
      <c r="A248" s="123">
        <v>60</v>
      </c>
      <c r="B248" s="124" t="s">
        <v>275</v>
      </c>
      <c r="C248" s="125" t="s">
        <v>8</v>
      </c>
      <c r="D248" s="126">
        <v>678.16110000000003</v>
      </c>
      <c r="E248" s="126">
        <v>9</v>
      </c>
      <c r="F248" s="127">
        <v>6103.45</v>
      </c>
      <c r="G248" s="126"/>
      <c r="H248" s="127"/>
      <c r="I248" s="126"/>
      <c r="J248" s="127"/>
      <c r="K248" s="126">
        <v>9</v>
      </c>
      <c r="L248" s="128">
        <v>6103.45</v>
      </c>
    </row>
    <row r="249" spans="1:12" ht="21.6" customHeight="1" x14ac:dyDescent="0.3">
      <c r="A249" s="123">
        <v>61</v>
      </c>
      <c r="B249" s="124" t="s">
        <v>276</v>
      </c>
      <c r="C249" s="125" t="s">
        <v>8</v>
      </c>
      <c r="D249" s="126">
        <v>1376.25</v>
      </c>
      <c r="E249" s="126">
        <v>1</v>
      </c>
      <c r="F249" s="127">
        <v>1376.25</v>
      </c>
      <c r="G249" s="126"/>
      <c r="H249" s="127"/>
      <c r="I249" s="126"/>
      <c r="J249" s="127"/>
      <c r="K249" s="126">
        <v>1</v>
      </c>
      <c r="L249" s="128">
        <v>1376.25</v>
      </c>
    </row>
    <row r="250" spans="1:12" ht="21.6" customHeight="1" x14ac:dyDescent="0.3">
      <c r="A250" s="123">
        <v>62</v>
      </c>
      <c r="B250" s="124" t="s">
        <v>277</v>
      </c>
      <c r="C250" s="125" t="s">
        <v>8</v>
      </c>
      <c r="D250" s="126">
        <v>618.39</v>
      </c>
      <c r="E250" s="126">
        <v>9</v>
      </c>
      <c r="F250" s="127">
        <v>5565.51</v>
      </c>
      <c r="G250" s="126"/>
      <c r="H250" s="127"/>
      <c r="I250" s="126"/>
      <c r="J250" s="127"/>
      <c r="K250" s="126">
        <v>9</v>
      </c>
      <c r="L250" s="128">
        <v>5565.51</v>
      </c>
    </row>
    <row r="251" spans="1:12" ht="21.6" customHeight="1" x14ac:dyDescent="0.3">
      <c r="A251" s="123">
        <v>63</v>
      </c>
      <c r="B251" s="124" t="s">
        <v>278</v>
      </c>
      <c r="C251" s="125" t="s">
        <v>8</v>
      </c>
      <c r="D251" s="126">
        <v>16.262699999999999</v>
      </c>
      <c r="E251" s="126">
        <v>41</v>
      </c>
      <c r="F251" s="127">
        <v>666.77</v>
      </c>
      <c r="G251" s="126"/>
      <c r="H251" s="127"/>
      <c r="I251" s="126"/>
      <c r="J251" s="127"/>
      <c r="K251" s="126">
        <v>41</v>
      </c>
      <c r="L251" s="128">
        <v>666.77</v>
      </c>
    </row>
    <row r="252" spans="1:12" ht="21.6" customHeight="1" x14ac:dyDescent="0.3">
      <c r="A252" s="123">
        <v>64</v>
      </c>
      <c r="B252" s="124" t="s">
        <v>279</v>
      </c>
      <c r="C252" s="125" t="s">
        <v>8</v>
      </c>
      <c r="D252" s="126">
        <v>380</v>
      </c>
      <c r="E252" s="126">
        <v>17</v>
      </c>
      <c r="F252" s="127">
        <v>6460</v>
      </c>
      <c r="G252" s="126"/>
      <c r="H252" s="127"/>
      <c r="I252" s="126"/>
      <c r="J252" s="127"/>
      <c r="K252" s="126">
        <v>17</v>
      </c>
      <c r="L252" s="128">
        <v>6460</v>
      </c>
    </row>
    <row r="253" spans="1:12" ht="21.6" customHeight="1" x14ac:dyDescent="0.3">
      <c r="A253" s="123">
        <v>65</v>
      </c>
      <c r="B253" s="124" t="s">
        <v>280</v>
      </c>
      <c r="C253" s="125" t="s">
        <v>8</v>
      </c>
      <c r="D253" s="126">
        <v>14</v>
      </c>
      <c r="E253" s="126">
        <v>12</v>
      </c>
      <c r="F253" s="127">
        <v>168</v>
      </c>
      <c r="G253" s="126"/>
      <c r="H253" s="127"/>
      <c r="I253" s="126"/>
      <c r="J253" s="127"/>
      <c r="K253" s="126">
        <v>12</v>
      </c>
      <c r="L253" s="128">
        <v>168</v>
      </c>
    </row>
    <row r="254" spans="1:12" ht="21.6" customHeight="1" x14ac:dyDescent="0.3">
      <c r="A254" s="123">
        <v>66</v>
      </c>
      <c r="B254" s="124" t="s">
        <v>281</v>
      </c>
      <c r="C254" s="125" t="s">
        <v>8</v>
      </c>
      <c r="D254" s="126">
        <v>457.32</v>
      </c>
      <c r="E254" s="126">
        <v>1</v>
      </c>
      <c r="F254" s="127">
        <v>457.32</v>
      </c>
      <c r="G254" s="126"/>
      <c r="H254" s="127"/>
      <c r="I254" s="126"/>
      <c r="J254" s="127"/>
      <c r="K254" s="126">
        <v>1</v>
      </c>
      <c r="L254" s="128">
        <v>457.32</v>
      </c>
    </row>
    <row r="255" spans="1:12" ht="21.6" customHeight="1" x14ac:dyDescent="0.3">
      <c r="A255" s="123">
        <v>67</v>
      </c>
      <c r="B255" s="124" t="s">
        <v>282</v>
      </c>
      <c r="C255" s="125" t="s">
        <v>8</v>
      </c>
      <c r="D255" s="126">
        <v>1797.4222</v>
      </c>
      <c r="E255" s="126">
        <v>9</v>
      </c>
      <c r="F255" s="127">
        <v>16176.8</v>
      </c>
      <c r="G255" s="126"/>
      <c r="H255" s="127"/>
      <c r="I255" s="126"/>
      <c r="J255" s="127"/>
      <c r="K255" s="126">
        <v>9</v>
      </c>
      <c r="L255" s="128">
        <v>16176.8</v>
      </c>
    </row>
    <row r="256" spans="1:12" ht="21.6" customHeight="1" x14ac:dyDescent="0.3">
      <c r="A256" s="123">
        <v>68</v>
      </c>
      <c r="B256" s="124" t="s">
        <v>214</v>
      </c>
      <c r="C256" s="125" t="s">
        <v>8</v>
      </c>
      <c r="D256" s="126">
        <v>80</v>
      </c>
      <c r="E256" s="126">
        <v>3</v>
      </c>
      <c r="F256" s="127">
        <v>240</v>
      </c>
      <c r="G256" s="126"/>
      <c r="H256" s="127"/>
      <c r="I256" s="126"/>
      <c r="J256" s="127"/>
      <c r="K256" s="126">
        <v>3</v>
      </c>
      <c r="L256" s="128">
        <v>240</v>
      </c>
    </row>
    <row r="257" spans="1:13" ht="21.6" customHeight="1" x14ac:dyDescent="0.3">
      <c r="A257" s="123">
        <v>69</v>
      </c>
      <c r="B257" s="124" t="s">
        <v>283</v>
      </c>
      <c r="C257" s="125" t="s">
        <v>8</v>
      </c>
      <c r="D257" s="126">
        <v>3034.3533000000002</v>
      </c>
      <c r="E257" s="126">
        <v>3</v>
      </c>
      <c r="F257" s="127">
        <v>9103.06</v>
      </c>
      <c r="G257" s="126"/>
      <c r="H257" s="127"/>
      <c r="I257" s="126"/>
      <c r="J257" s="127"/>
      <c r="K257" s="126">
        <v>3</v>
      </c>
      <c r="L257" s="128">
        <v>9103.06</v>
      </c>
    </row>
    <row r="258" spans="1:13" ht="21.6" customHeight="1" x14ac:dyDescent="0.3">
      <c r="A258" s="123">
        <v>70</v>
      </c>
      <c r="B258" s="124" t="s">
        <v>284</v>
      </c>
      <c r="C258" s="125" t="s">
        <v>8</v>
      </c>
      <c r="D258" s="126">
        <v>1241.6300000000001</v>
      </c>
      <c r="E258" s="126">
        <v>1</v>
      </c>
      <c r="F258" s="127">
        <v>1241.6300000000001</v>
      </c>
      <c r="G258" s="126"/>
      <c r="H258" s="127"/>
      <c r="I258" s="126"/>
      <c r="J258" s="127"/>
      <c r="K258" s="126">
        <v>1</v>
      </c>
      <c r="L258" s="128">
        <v>1241.6300000000001</v>
      </c>
    </row>
    <row r="259" spans="1:13" ht="21.6" customHeight="1" x14ac:dyDescent="0.3">
      <c r="A259" s="123">
        <v>71</v>
      </c>
      <c r="B259" s="124" t="s">
        <v>285</v>
      </c>
      <c r="C259" s="125" t="s">
        <v>8</v>
      </c>
      <c r="D259" s="126">
        <v>4253.54</v>
      </c>
      <c r="E259" s="126">
        <v>1</v>
      </c>
      <c r="F259" s="127">
        <v>4253.54</v>
      </c>
      <c r="G259" s="126"/>
      <c r="H259" s="127"/>
      <c r="I259" s="126"/>
      <c r="J259" s="127"/>
      <c r="K259" s="126">
        <v>1</v>
      </c>
      <c r="L259" s="128">
        <v>4253.54</v>
      </c>
    </row>
    <row r="260" spans="1:13" ht="21.6" customHeight="1" x14ac:dyDescent="0.3">
      <c r="A260" s="123">
        <v>72</v>
      </c>
      <c r="B260" s="124" t="s">
        <v>286</v>
      </c>
      <c r="C260" s="125" t="s">
        <v>8</v>
      </c>
      <c r="D260" s="126">
        <v>138</v>
      </c>
      <c r="E260" s="126">
        <v>5</v>
      </c>
      <c r="F260" s="127">
        <v>690</v>
      </c>
      <c r="G260" s="126"/>
      <c r="H260" s="127"/>
      <c r="I260" s="126"/>
      <c r="J260" s="127"/>
      <c r="K260" s="126">
        <v>5</v>
      </c>
      <c r="L260" s="128">
        <v>690</v>
      </c>
    </row>
    <row r="261" spans="1:13" ht="21.6" customHeight="1" x14ac:dyDescent="0.3">
      <c r="A261" s="123">
        <v>73</v>
      </c>
      <c r="B261" s="124" t="s">
        <v>287</v>
      </c>
      <c r="C261" s="125" t="s">
        <v>8</v>
      </c>
      <c r="D261" s="126">
        <v>265</v>
      </c>
      <c r="E261" s="126">
        <v>1</v>
      </c>
      <c r="F261" s="127">
        <v>265</v>
      </c>
      <c r="G261" s="126"/>
      <c r="H261" s="127"/>
      <c r="I261" s="126"/>
      <c r="J261" s="127"/>
      <c r="K261" s="126">
        <v>1</v>
      </c>
      <c r="L261" s="128">
        <v>265</v>
      </c>
    </row>
    <row r="262" spans="1:13" ht="21.6" customHeight="1" x14ac:dyDescent="0.3">
      <c r="A262" s="123">
        <v>74</v>
      </c>
      <c r="B262" s="124" t="s">
        <v>132</v>
      </c>
      <c r="C262" s="125" t="s">
        <v>8</v>
      </c>
      <c r="D262" s="126">
        <v>55</v>
      </c>
      <c r="E262" s="126">
        <v>3</v>
      </c>
      <c r="F262" s="127">
        <v>165</v>
      </c>
      <c r="G262" s="126"/>
      <c r="H262" s="127"/>
      <c r="I262" s="126"/>
      <c r="J262" s="127"/>
      <c r="K262" s="126">
        <v>3</v>
      </c>
      <c r="L262" s="128">
        <v>165</v>
      </c>
    </row>
    <row r="263" spans="1:13" ht="21.6" customHeight="1" x14ac:dyDescent="0.3">
      <c r="A263" s="123">
        <v>75</v>
      </c>
      <c r="B263" s="124" t="s">
        <v>133</v>
      </c>
      <c r="C263" s="125" t="s">
        <v>8</v>
      </c>
      <c r="D263" s="126">
        <v>110</v>
      </c>
      <c r="E263" s="126">
        <v>2</v>
      </c>
      <c r="F263" s="127">
        <v>220</v>
      </c>
      <c r="G263" s="126"/>
      <c r="H263" s="127"/>
      <c r="I263" s="126"/>
      <c r="J263" s="127"/>
      <c r="K263" s="126">
        <v>2</v>
      </c>
      <c r="L263" s="128">
        <v>220</v>
      </c>
    </row>
    <row r="264" spans="1:13" ht="21.6" customHeight="1" x14ac:dyDescent="0.3">
      <c r="A264" s="123">
        <v>76</v>
      </c>
      <c r="B264" s="124" t="s">
        <v>288</v>
      </c>
      <c r="C264" s="125" t="s">
        <v>8</v>
      </c>
      <c r="D264" s="126">
        <v>81.599999999999994</v>
      </c>
      <c r="E264" s="126">
        <v>1</v>
      </c>
      <c r="F264" s="127">
        <v>81.599999999999994</v>
      </c>
      <c r="G264" s="126"/>
      <c r="H264" s="127"/>
      <c r="I264" s="126"/>
      <c r="J264" s="127"/>
      <c r="K264" s="126">
        <v>1</v>
      </c>
      <c r="L264" s="128">
        <v>81.599999999999994</v>
      </c>
    </row>
    <row r="265" spans="1:13" ht="21.6" customHeight="1" x14ac:dyDescent="0.3">
      <c r="A265" s="123">
        <v>77</v>
      </c>
      <c r="B265" s="124" t="s">
        <v>131</v>
      </c>
      <c r="C265" s="125" t="s">
        <v>8</v>
      </c>
      <c r="D265" s="126">
        <v>43</v>
      </c>
      <c r="E265" s="126">
        <v>2</v>
      </c>
      <c r="F265" s="127">
        <v>86</v>
      </c>
      <c r="G265" s="126"/>
      <c r="H265" s="127"/>
      <c r="I265" s="126"/>
      <c r="J265" s="127"/>
      <c r="K265" s="126">
        <v>2</v>
      </c>
      <c r="L265" s="128">
        <v>86</v>
      </c>
    </row>
    <row r="266" spans="1:13" ht="21.6" customHeight="1" x14ac:dyDescent="0.3">
      <c r="A266" s="123">
        <v>78</v>
      </c>
      <c r="B266" s="124" t="s">
        <v>289</v>
      </c>
      <c r="C266" s="125" t="s">
        <v>8</v>
      </c>
      <c r="D266" s="126">
        <v>481.38799999999998</v>
      </c>
      <c r="E266" s="126">
        <v>5</v>
      </c>
      <c r="F266" s="127">
        <v>2406.94</v>
      </c>
      <c r="G266" s="126"/>
      <c r="H266" s="127"/>
      <c r="I266" s="126"/>
      <c r="J266" s="127"/>
      <c r="K266" s="126">
        <v>5</v>
      </c>
      <c r="L266" s="128">
        <v>2406.94</v>
      </c>
    </row>
    <row r="267" spans="1:13" ht="21.6" customHeight="1" x14ac:dyDescent="0.3">
      <c r="A267" s="30" t="s">
        <v>9</v>
      </c>
      <c r="B267" s="31"/>
      <c r="C267" s="125"/>
      <c r="D267" s="126"/>
      <c r="E267" s="129">
        <v>593</v>
      </c>
      <c r="F267" s="130">
        <v>360095.73</v>
      </c>
      <c r="G267" s="126"/>
      <c r="H267" s="127"/>
      <c r="I267" s="126"/>
      <c r="J267" s="127"/>
      <c r="K267" s="129">
        <v>593</v>
      </c>
      <c r="L267" s="131">
        <f>SUM(L189:L266)</f>
        <v>360095.73</v>
      </c>
    </row>
    <row r="268" spans="1:13" ht="23.4" customHeight="1" x14ac:dyDescent="0.3">
      <c r="A268" s="136" t="s">
        <v>142</v>
      </c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8"/>
      <c r="M268" s="138"/>
    </row>
    <row r="269" spans="1:13" ht="21.6" customHeight="1" x14ac:dyDescent="0.3">
      <c r="A269" s="80">
        <v>1</v>
      </c>
      <c r="B269" s="81" t="s">
        <v>183</v>
      </c>
      <c r="C269" s="82" t="s">
        <v>8</v>
      </c>
      <c r="D269" s="83">
        <v>2.5</v>
      </c>
      <c r="E269" s="83">
        <v>13500</v>
      </c>
      <c r="F269" s="84">
        <v>33750</v>
      </c>
      <c r="G269" s="83"/>
      <c r="H269" s="84"/>
      <c r="I269" s="83">
        <v>3727</v>
      </c>
      <c r="J269" s="84">
        <v>9317.5</v>
      </c>
      <c r="K269" s="83">
        <v>9773</v>
      </c>
      <c r="L269" s="85">
        <v>24432.5</v>
      </c>
    </row>
    <row r="270" spans="1:13" ht="21.6" customHeight="1" x14ac:dyDescent="0.3">
      <c r="A270" s="80">
        <v>2</v>
      </c>
      <c r="B270" s="81" t="s">
        <v>143</v>
      </c>
      <c r="C270" s="82" t="s">
        <v>50</v>
      </c>
      <c r="D270" s="83">
        <v>312.52</v>
      </c>
      <c r="E270" s="83">
        <v>2</v>
      </c>
      <c r="F270" s="84">
        <v>625.04999999999995</v>
      </c>
      <c r="G270" s="83"/>
      <c r="H270" s="84"/>
      <c r="I270" s="83">
        <v>1</v>
      </c>
      <c r="J270" s="84">
        <v>312.52999999999997</v>
      </c>
      <c r="K270" s="83">
        <v>1</v>
      </c>
      <c r="L270" s="85">
        <v>312.52</v>
      </c>
    </row>
    <row r="271" spans="1:13" ht="23.4" customHeight="1" x14ac:dyDescent="0.3">
      <c r="A271" s="80">
        <v>3</v>
      </c>
      <c r="B271" s="81" t="s">
        <v>144</v>
      </c>
      <c r="C271" s="82" t="s">
        <v>50</v>
      </c>
      <c r="D271" s="83">
        <v>387.36399999999998</v>
      </c>
      <c r="E271" s="83">
        <v>9</v>
      </c>
      <c r="F271" s="84">
        <v>3486.27</v>
      </c>
      <c r="G271" s="83"/>
      <c r="H271" s="84"/>
      <c r="I271" s="83">
        <v>4</v>
      </c>
      <c r="J271" s="84">
        <v>1549.45</v>
      </c>
      <c r="K271" s="83">
        <v>5</v>
      </c>
      <c r="L271" s="85">
        <v>1936.82</v>
      </c>
    </row>
    <row r="272" spans="1:13" ht="25.2" customHeight="1" x14ac:dyDescent="0.3">
      <c r="A272" s="80">
        <v>4</v>
      </c>
      <c r="B272" s="81" t="s">
        <v>145</v>
      </c>
      <c r="C272" s="82" t="s">
        <v>50</v>
      </c>
      <c r="D272" s="83">
        <v>439.39760000000001</v>
      </c>
      <c r="E272" s="83">
        <v>21</v>
      </c>
      <c r="F272" s="84">
        <v>9227.35</v>
      </c>
      <c r="G272" s="83"/>
      <c r="H272" s="84"/>
      <c r="I272" s="83">
        <v>4</v>
      </c>
      <c r="J272" s="84">
        <v>1757.59</v>
      </c>
      <c r="K272" s="83">
        <v>17</v>
      </c>
      <c r="L272" s="85">
        <v>7469.76</v>
      </c>
    </row>
    <row r="273" spans="1:13" ht="22.2" customHeight="1" x14ac:dyDescent="0.3">
      <c r="A273" s="80">
        <v>5</v>
      </c>
      <c r="B273" s="81" t="s">
        <v>215</v>
      </c>
      <c r="C273" s="82" t="s">
        <v>50</v>
      </c>
      <c r="D273" s="83">
        <v>573.83000000000004</v>
      </c>
      <c r="E273" s="83">
        <v>12</v>
      </c>
      <c r="F273" s="84">
        <v>6885.96</v>
      </c>
      <c r="G273" s="83"/>
      <c r="H273" s="84"/>
      <c r="I273" s="83">
        <v>2</v>
      </c>
      <c r="J273" s="84">
        <v>1147.6600000000001</v>
      </c>
      <c r="K273" s="83">
        <v>10</v>
      </c>
      <c r="L273" s="85">
        <v>5738.3</v>
      </c>
    </row>
    <row r="274" spans="1:13" ht="26.4" customHeight="1" x14ac:dyDescent="0.3">
      <c r="A274" s="80">
        <v>6</v>
      </c>
      <c r="B274" s="81" t="s">
        <v>146</v>
      </c>
      <c r="C274" s="82" t="s">
        <v>50</v>
      </c>
      <c r="D274" s="83">
        <v>331.65559999999999</v>
      </c>
      <c r="E274" s="83">
        <v>22</v>
      </c>
      <c r="F274" s="84">
        <v>7296.43</v>
      </c>
      <c r="G274" s="83"/>
      <c r="H274" s="84"/>
      <c r="I274" s="83">
        <v>6</v>
      </c>
      <c r="J274" s="84">
        <v>1989.94</v>
      </c>
      <c r="K274" s="83">
        <v>16</v>
      </c>
      <c r="L274" s="85">
        <v>5306.49</v>
      </c>
    </row>
    <row r="275" spans="1:13" ht="34.200000000000003" customHeight="1" x14ac:dyDescent="0.3">
      <c r="A275" s="80">
        <v>7</v>
      </c>
      <c r="B275" s="81" t="s">
        <v>147</v>
      </c>
      <c r="C275" s="82" t="s">
        <v>50</v>
      </c>
      <c r="D275" s="83">
        <v>267.7</v>
      </c>
      <c r="E275" s="83">
        <v>7</v>
      </c>
      <c r="F275" s="84">
        <v>1873.9</v>
      </c>
      <c r="G275" s="83"/>
      <c r="H275" s="84"/>
      <c r="I275" s="83">
        <v>4</v>
      </c>
      <c r="J275" s="84">
        <v>1070.8</v>
      </c>
      <c r="K275" s="83">
        <v>3</v>
      </c>
      <c r="L275" s="85">
        <v>803.10000000000014</v>
      </c>
    </row>
    <row r="276" spans="1:13" ht="25.2" customHeight="1" x14ac:dyDescent="0.3">
      <c r="A276" s="80">
        <v>8</v>
      </c>
      <c r="B276" s="81" t="s">
        <v>148</v>
      </c>
      <c r="C276" s="82" t="s">
        <v>50</v>
      </c>
      <c r="D276" s="83">
        <v>507.95</v>
      </c>
      <c r="E276" s="83">
        <v>3</v>
      </c>
      <c r="F276" s="84">
        <v>1523.86</v>
      </c>
      <c r="G276" s="83"/>
      <c r="H276" s="84"/>
      <c r="I276" s="83">
        <v>2</v>
      </c>
      <c r="J276" s="84">
        <v>1015.91</v>
      </c>
      <c r="K276" s="83">
        <v>1</v>
      </c>
      <c r="L276" s="85">
        <v>507.94999999999993</v>
      </c>
    </row>
    <row r="277" spans="1:13" s="2" customFormat="1" ht="36" customHeight="1" x14ac:dyDescent="0.3">
      <c r="A277" s="80">
        <v>9</v>
      </c>
      <c r="B277" s="81" t="s">
        <v>149</v>
      </c>
      <c r="C277" s="82" t="s">
        <v>50</v>
      </c>
      <c r="D277" s="83">
        <v>266.43669999999997</v>
      </c>
      <c r="E277" s="83">
        <v>10</v>
      </c>
      <c r="F277" s="84">
        <v>2664.37</v>
      </c>
      <c r="G277" s="83"/>
      <c r="H277" s="84"/>
      <c r="I277" s="83">
        <v>4</v>
      </c>
      <c r="J277" s="84">
        <v>1065.75</v>
      </c>
      <c r="K277" s="83">
        <v>6</v>
      </c>
      <c r="L277" s="85">
        <v>1598.62</v>
      </c>
    </row>
    <row r="278" spans="1:13" ht="29.4" customHeight="1" x14ac:dyDescent="0.3">
      <c r="A278" s="123">
        <v>10</v>
      </c>
      <c r="B278" s="81" t="s">
        <v>38</v>
      </c>
      <c r="C278" s="82" t="s">
        <v>39</v>
      </c>
      <c r="D278" s="83">
        <v>7.05</v>
      </c>
      <c r="E278" s="83">
        <v>2195</v>
      </c>
      <c r="F278" s="84">
        <v>15474.75</v>
      </c>
      <c r="G278" s="83"/>
      <c r="H278" s="84"/>
      <c r="I278" s="83">
        <v>2005</v>
      </c>
      <c r="J278" s="84">
        <v>14135.25</v>
      </c>
      <c r="K278" s="83">
        <v>190</v>
      </c>
      <c r="L278" s="85">
        <v>1339.5</v>
      </c>
    </row>
    <row r="279" spans="1:13" ht="25.2" customHeight="1" x14ac:dyDescent="0.3">
      <c r="A279" s="123">
        <v>11</v>
      </c>
      <c r="B279" s="81" t="s">
        <v>223</v>
      </c>
      <c r="C279" s="82" t="s">
        <v>39</v>
      </c>
      <c r="D279" s="83">
        <v>7.05</v>
      </c>
      <c r="E279" s="83">
        <v>2000</v>
      </c>
      <c r="F279" s="84">
        <v>14100</v>
      </c>
      <c r="G279" s="83"/>
      <c r="H279" s="84"/>
      <c r="I279" s="83">
        <v>400</v>
      </c>
      <c r="J279" s="84">
        <v>2820</v>
      </c>
      <c r="K279" s="83">
        <v>1600</v>
      </c>
      <c r="L279" s="85">
        <v>11280</v>
      </c>
    </row>
    <row r="280" spans="1:13" ht="21.6" x14ac:dyDescent="0.3">
      <c r="A280" s="123">
        <v>12</v>
      </c>
      <c r="B280" s="81" t="s">
        <v>224</v>
      </c>
      <c r="C280" s="82" t="s">
        <v>39</v>
      </c>
      <c r="D280" s="83">
        <v>6.5087999999999999</v>
      </c>
      <c r="E280" s="83">
        <v>4850</v>
      </c>
      <c r="F280" s="84">
        <v>31567.5</v>
      </c>
      <c r="G280" s="83"/>
      <c r="H280" s="84"/>
      <c r="I280" s="83">
        <v>456</v>
      </c>
      <c r="J280" s="84">
        <v>2968.01</v>
      </c>
      <c r="K280" s="83">
        <v>4394</v>
      </c>
      <c r="L280" s="85">
        <v>28599.489999999998</v>
      </c>
    </row>
    <row r="281" spans="1:13" ht="23.4" customHeight="1" x14ac:dyDescent="0.3">
      <c r="A281" s="123">
        <v>13</v>
      </c>
      <c r="B281" s="81" t="s">
        <v>225</v>
      </c>
      <c r="C281" s="82" t="s">
        <v>39</v>
      </c>
      <c r="D281" s="83">
        <v>6</v>
      </c>
      <c r="E281" s="83">
        <v>2470</v>
      </c>
      <c r="F281" s="84">
        <v>14820</v>
      </c>
      <c r="G281" s="83"/>
      <c r="H281" s="84"/>
      <c r="I281" s="83">
        <v>40</v>
      </c>
      <c r="J281" s="84">
        <v>240</v>
      </c>
      <c r="K281" s="83">
        <v>2430</v>
      </c>
      <c r="L281" s="85">
        <v>14580</v>
      </c>
    </row>
    <row r="282" spans="1:13" ht="21.6" x14ac:dyDescent="0.3">
      <c r="A282" s="123">
        <v>14</v>
      </c>
      <c r="B282" s="81" t="s">
        <v>226</v>
      </c>
      <c r="C282" s="82" t="s">
        <v>8</v>
      </c>
      <c r="D282" s="83">
        <v>900</v>
      </c>
      <c r="E282" s="83">
        <v>10</v>
      </c>
      <c r="F282" s="84">
        <v>9000</v>
      </c>
      <c r="G282" s="83"/>
      <c r="H282" s="84"/>
      <c r="I282" s="83"/>
      <c r="J282" s="84"/>
      <c r="K282" s="83">
        <v>10</v>
      </c>
      <c r="L282" s="85">
        <v>9000</v>
      </c>
    </row>
    <row r="283" spans="1:13" ht="21.6" x14ac:dyDescent="0.3">
      <c r="A283" s="123">
        <v>15</v>
      </c>
      <c r="B283" s="81" t="s">
        <v>290</v>
      </c>
      <c r="C283" s="82" t="s">
        <v>8</v>
      </c>
      <c r="D283" s="83">
        <v>248.8</v>
      </c>
      <c r="E283" s="83">
        <v>47.36</v>
      </c>
      <c r="F283" s="84">
        <v>11783.17</v>
      </c>
      <c r="G283" s="83"/>
      <c r="H283" s="84"/>
      <c r="I283" s="83">
        <v>5.96</v>
      </c>
      <c r="J283" s="84">
        <v>1482.85</v>
      </c>
      <c r="K283" s="83">
        <v>41.4</v>
      </c>
      <c r="L283" s="85">
        <v>10300.32</v>
      </c>
    </row>
    <row r="284" spans="1:13" ht="28.8" customHeight="1" x14ac:dyDescent="0.3">
      <c r="A284" s="123">
        <v>16</v>
      </c>
      <c r="B284" s="81" t="s">
        <v>188</v>
      </c>
      <c r="C284" s="82" t="s">
        <v>8</v>
      </c>
      <c r="D284" s="83">
        <v>0.96</v>
      </c>
      <c r="E284" s="83">
        <v>5000</v>
      </c>
      <c r="F284" s="84">
        <v>4800</v>
      </c>
      <c r="G284" s="83"/>
      <c r="H284" s="84"/>
      <c r="I284" s="83"/>
      <c r="J284" s="84"/>
      <c r="K284" s="83">
        <v>5000</v>
      </c>
      <c r="L284" s="85">
        <v>4800</v>
      </c>
    </row>
    <row r="285" spans="1:13" x14ac:dyDescent="0.3">
      <c r="A285" s="30" t="s">
        <v>9</v>
      </c>
      <c r="B285" s="31"/>
      <c r="C285" s="82"/>
      <c r="D285" s="83"/>
      <c r="E285" s="86">
        <v>30158.36</v>
      </c>
      <c r="F285" s="87">
        <v>168878.61000000002</v>
      </c>
      <c r="G285" s="83"/>
      <c r="H285" s="84"/>
      <c r="I285" s="86">
        <v>6660.96</v>
      </c>
      <c r="J285" s="87">
        <v>40873.240000000005</v>
      </c>
      <c r="K285" s="86">
        <v>23497.4</v>
      </c>
      <c r="L285" s="88">
        <f>SUM(L269:L284)</f>
        <v>128005.37</v>
      </c>
    </row>
    <row r="286" spans="1:13" ht="13.8" customHeight="1" x14ac:dyDescent="0.3">
      <c r="A286" s="26" t="s">
        <v>228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134"/>
      <c r="M286" s="134"/>
    </row>
    <row r="287" spans="1:13" ht="11.4" customHeight="1" x14ac:dyDescent="0.3">
      <c r="A287" s="111">
        <v>1</v>
      </c>
      <c r="B287" s="112" t="s">
        <v>229</v>
      </c>
      <c r="C287" s="113" t="s">
        <v>16</v>
      </c>
      <c r="D287" s="114">
        <v>19.6816</v>
      </c>
      <c r="E287" s="114">
        <v>594</v>
      </c>
      <c r="F287" s="115">
        <v>11690.86</v>
      </c>
      <c r="G287" s="114"/>
      <c r="H287" s="115"/>
      <c r="I287" s="114"/>
      <c r="J287" s="115"/>
      <c r="K287" s="114">
        <v>594</v>
      </c>
      <c r="L287" s="116">
        <v>11690.86</v>
      </c>
    </row>
    <row r="288" spans="1:13" ht="26.4" customHeight="1" x14ac:dyDescent="0.3">
      <c r="A288" s="111">
        <v>2</v>
      </c>
      <c r="B288" s="112" t="s">
        <v>230</v>
      </c>
      <c r="C288" s="113" t="s">
        <v>16</v>
      </c>
      <c r="D288" s="114">
        <v>88.1</v>
      </c>
      <c r="E288" s="114">
        <v>16</v>
      </c>
      <c r="F288" s="115">
        <v>1409.6</v>
      </c>
      <c r="G288" s="114"/>
      <c r="H288" s="115"/>
      <c r="I288" s="114">
        <v>3</v>
      </c>
      <c r="J288" s="115">
        <v>264.3</v>
      </c>
      <c r="K288" s="114">
        <v>13</v>
      </c>
      <c r="L288" s="116">
        <v>1145.3</v>
      </c>
    </row>
    <row r="289" spans="1:13" ht="12.6" customHeight="1" thickBot="1" x14ac:dyDescent="0.35">
      <c r="A289" s="79" t="s">
        <v>9</v>
      </c>
      <c r="B289" s="110"/>
      <c r="C289" s="117"/>
      <c r="D289" s="118"/>
      <c r="E289" s="119">
        <v>610</v>
      </c>
      <c r="F289" s="120">
        <v>13100.460000000001</v>
      </c>
      <c r="G289" s="118"/>
      <c r="H289" s="121"/>
      <c r="I289" s="119">
        <v>3</v>
      </c>
      <c r="J289" s="120">
        <v>264.3</v>
      </c>
      <c r="K289" s="119">
        <v>607</v>
      </c>
      <c r="L289" s="122">
        <f>SUM(L287:L288)</f>
        <v>12836.16</v>
      </c>
    </row>
    <row r="290" spans="1:13" ht="15" thickTop="1" x14ac:dyDescent="0.3">
      <c r="A290" s="28" t="s">
        <v>150</v>
      </c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135"/>
      <c r="M290" s="135"/>
    </row>
    <row r="291" spans="1:13" x14ac:dyDescent="0.3">
      <c r="A291" s="89">
        <v>1</v>
      </c>
      <c r="B291" s="90" t="s">
        <v>151</v>
      </c>
      <c r="C291" s="91" t="s">
        <v>8</v>
      </c>
      <c r="D291" s="92">
        <v>1041</v>
      </c>
      <c r="E291" s="92">
        <v>0.2</v>
      </c>
      <c r="F291" s="93">
        <v>208.2</v>
      </c>
      <c r="G291" s="92"/>
      <c r="H291" s="93"/>
      <c r="I291" s="92">
        <v>0.1</v>
      </c>
      <c r="J291" s="93">
        <v>104.1</v>
      </c>
      <c r="K291" s="92">
        <v>0.1</v>
      </c>
      <c r="L291" s="94">
        <v>104.1</v>
      </c>
    </row>
    <row r="292" spans="1:13" x14ac:dyDescent="0.3">
      <c r="A292" s="89">
        <v>2</v>
      </c>
      <c r="B292" s="90" t="s">
        <v>152</v>
      </c>
      <c r="C292" s="91" t="s">
        <v>8</v>
      </c>
      <c r="D292" s="92">
        <v>390</v>
      </c>
      <c r="E292" s="92">
        <v>1.4850000000000001</v>
      </c>
      <c r="F292" s="93">
        <v>579.15</v>
      </c>
      <c r="G292" s="92"/>
      <c r="H292" s="93"/>
      <c r="I292" s="92">
        <v>0.06</v>
      </c>
      <c r="J292" s="93">
        <v>23.4</v>
      </c>
      <c r="K292" s="92">
        <v>1.425</v>
      </c>
      <c r="L292" s="94">
        <v>555.75</v>
      </c>
    </row>
    <row r="293" spans="1:13" x14ac:dyDescent="0.3">
      <c r="A293" s="89">
        <v>3</v>
      </c>
      <c r="B293" s="90" t="s">
        <v>153</v>
      </c>
      <c r="C293" s="91" t="s">
        <v>8</v>
      </c>
      <c r="D293" s="92">
        <v>360</v>
      </c>
      <c r="E293" s="92">
        <v>3.5960000000000001</v>
      </c>
      <c r="F293" s="93">
        <v>1294.56</v>
      </c>
      <c r="G293" s="92"/>
      <c r="H293" s="93"/>
      <c r="I293" s="92">
        <v>3.7999999999999999E-2</v>
      </c>
      <c r="J293" s="93">
        <v>13.68</v>
      </c>
      <c r="K293" s="92">
        <v>3.5580000000000003</v>
      </c>
      <c r="L293" s="94">
        <v>1280.8799999999999</v>
      </c>
    </row>
    <row r="294" spans="1:13" ht="21.6" x14ac:dyDescent="0.3">
      <c r="A294" s="89">
        <v>4</v>
      </c>
      <c r="B294" s="90" t="s">
        <v>154</v>
      </c>
      <c r="C294" s="91" t="s">
        <v>8</v>
      </c>
      <c r="D294" s="92">
        <v>19.9163</v>
      </c>
      <c r="E294" s="92">
        <v>243</v>
      </c>
      <c r="F294" s="93">
        <v>4839.6499999999996</v>
      </c>
      <c r="G294" s="92"/>
      <c r="H294" s="93"/>
      <c r="I294" s="92">
        <v>38</v>
      </c>
      <c r="J294" s="93">
        <v>756.81</v>
      </c>
      <c r="K294" s="92">
        <v>205</v>
      </c>
      <c r="L294" s="94">
        <v>4082.8399999999997</v>
      </c>
    </row>
    <row r="295" spans="1:13" x14ac:dyDescent="0.3">
      <c r="A295" s="89">
        <v>5</v>
      </c>
      <c r="B295" s="90" t="s">
        <v>216</v>
      </c>
      <c r="C295" s="91" t="s">
        <v>206</v>
      </c>
      <c r="D295" s="92">
        <v>155.6</v>
      </c>
      <c r="E295" s="92">
        <v>3</v>
      </c>
      <c r="F295" s="93">
        <v>466.8</v>
      </c>
      <c r="G295" s="92"/>
      <c r="H295" s="93"/>
      <c r="I295" s="92">
        <v>2</v>
      </c>
      <c r="J295" s="93">
        <v>311.2</v>
      </c>
      <c r="K295" s="92">
        <v>1</v>
      </c>
      <c r="L295" s="94">
        <v>155.60000000000002</v>
      </c>
    </row>
    <row r="296" spans="1:13" ht="21.6" x14ac:dyDescent="0.3">
      <c r="A296" s="89">
        <v>6</v>
      </c>
      <c r="B296" s="90" t="s">
        <v>155</v>
      </c>
      <c r="C296" s="91" t="s">
        <v>8</v>
      </c>
      <c r="D296" s="92">
        <v>178.04499999999999</v>
      </c>
      <c r="E296" s="92">
        <v>2</v>
      </c>
      <c r="F296" s="93">
        <v>356.09</v>
      </c>
      <c r="G296" s="92"/>
      <c r="H296" s="93"/>
      <c r="I296" s="92">
        <v>2</v>
      </c>
      <c r="J296" s="93">
        <v>356.09</v>
      </c>
      <c r="K296" s="92"/>
      <c r="L296" s="94"/>
    </row>
    <row r="297" spans="1:13" x14ac:dyDescent="0.3">
      <c r="A297" s="89">
        <v>7</v>
      </c>
      <c r="B297" s="90" t="s">
        <v>156</v>
      </c>
      <c r="C297" s="91" t="s">
        <v>8</v>
      </c>
      <c r="D297" s="92">
        <v>197.9975</v>
      </c>
      <c r="E297" s="92">
        <v>5</v>
      </c>
      <c r="F297" s="93">
        <v>989.89</v>
      </c>
      <c r="G297" s="92"/>
      <c r="H297" s="93"/>
      <c r="I297" s="92">
        <v>1.744</v>
      </c>
      <c r="J297" s="93">
        <v>345.21</v>
      </c>
      <c r="K297" s="92">
        <v>3.2560000000000002</v>
      </c>
      <c r="L297" s="94">
        <v>644.68000000000006</v>
      </c>
    </row>
    <row r="298" spans="1:13" x14ac:dyDescent="0.3">
      <c r="A298" s="89">
        <v>8</v>
      </c>
      <c r="B298" s="90" t="s">
        <v>157</v>
      </c>
      <c r="C298" s="91" t="s">
        <v>8</v>
      </c>
      <c r="D298" s="92">
        <v>360</v>
      </c>
      <c r="E298" s="92">
        <v>2</v>
      </c>
      <c r="F298" s="93">
        <v>720</v>
      </c>
      <c r="G298" s="92"/>
      <c r="H298" s="93"/>
      <c r="I298" s="92">
        <v>0.45400000000000001</v>
      </c>
      <c r="J298" s="93">
        <v>163.44</v>
      </c>
      <c r="K298" s="92">
        <v>1.546</v>
      </c>
      <c r="L298" s="94">
        <v>556.55999999999995</v>
      </c>
    </row>
    <row r="299" spans="1:13" x14ac:dyDescent="0.3">
      <c r="A299" s="89">
        <v>9</v>
      </c>
      <c r="B299" s="90" t="s">
        <v>158</v>
      </c>
      <c r="C299" s="91" t="s">
        <v>8</v>
      </c>
      <c r="D299" s="92">
        <v>344.97719999999998</v>
      </c>
      <c r="E299" s="92">
        <v>0.438</v>
      </c>
      <c r="F299" s="93">
        <v>151.1</v>
      </c>
      <c r="G299" s="92"/>
      <c r="H299" s="93"/>
      <c r="I299" s="92">
        <v>0.438</v>
      </c>
      <c r="J299" s="93">
        <v>151.1</v>
      </c>
      <c r="K299" s="92"/>
      <c r="L299" s="94"/>
    </row>
    <row r="300" spans="1:13" ht="21.6" x14ac:dyDescent="0.3">
      <c r="A300" s="89">
        <v>10</v>
      </c>
      <c r="B300" s="90" t="s">
        <v>217</v>
      </c>
      <c r="C300" s="91" t="s">
        <v>206</v>
      </c>
      <c r="D300" s="92">
        <v>67.999799999999993</v>
      </c>
      <c r="E300" s="92">
        <v>24.85</v>
      </c>
      <c r="F300" s="93">
        <v>1689.8</v>
      </c>
      <c r="G300" s="92"/>
      <c r="H300" s="93"/>
      <c r="I300" s="92">
        <v>7.6369999999999996</v>
      </c>
      <c r="J300" s="93">
        <v>519.32000000000005</v>
      </c>
      <c r="K300" s="92">
        <v>17.213000000000001</v>
      </c>
      <c r="L300" s="94">
        <v>1170.48</v>
      </c>
    </row>
    <row r="301" spans="1:13" ht="21.6" x14ac:dyDescent="0.3">
      <c r="A301" s="89">
        <v>11</v>
      </c>
      <c r="B301" s="90" t="s">
        <v>218</v>
      </c>
      <c r="C301" s="91" t="s">
        <v>58</v>
      </c>
      <c r="D301" s="92">
        <v>45.8</v>
      </c>
      <c r="E301" s="92">
        <v>29</v>
      </c>
      <c r="F301" s="93">
        <v>1328.2</v>
      </c>
      <c r="G301" s="92"/>
      <c r="H301" s="93"/>
      <c r="I301" s="92"/>
      <c r="J301" s="93"/>
      <c r="K301" s="92">
        <v>29</v>
      </c>
      <c r="L301" s="94">
        <v>1328.2</v>
      </c>
    </row>
    <row r="302" spans="1:13" x14ac:dyDescent="0.3">
      <c r="A302" s="89">
        <v>12</v>
      </c>
      <c r="B302" s="90" t="s">
        <v>159</v>
      </c>
      <c r="C302" s="91" t="s">
        <v>8</v>
      </c>
      <c r="D302" s="92">
        <v>198.00040000000001</v>
      </c>
      <c r="E302" s="92">
        <v>11.246</v>
      </c>
      <c r="F302" s="93">
        <v>2226.71</v>
      </c>
      <c r="G302" s="92"/>
      <c r="H302" s="93"/>
      <c r="I302" s="92">
        <v>0.63900000000000001</v>
      </c>
      <c r="J302" s="93">
        <v>126.52</v>
      </c>
      <c r="K302" s="92">
        <v>10.607000000000001</v>
      </c>
      <c r="L302" s="94">
        <v>2100.19</v>
      </c>
    </row>
    <row r="303" spans="1:13" x14ac:dyDescent="0.3">
      <c r="A303" s="89">
        <v>13</v>
      </c>
      <c r="B303" s="90" t="s">
        <v>160</v>
      </c>
      <c r="C303" s="91" t="s">
        <v>8</v>
      </c>
      <c r="D303" s="92">
        <v>344.99740000000003</v>
      </c>
      <c r="E303" s="92">
        <v>3.84</v>
      </c>
      <c r="F303" s="93">
        <v>1324.79</v>
      </c>
      <c r="G303" s="92"/>
      <c r="H303" s="93"/>
      <c r="I303" s="92"/>
      <c r="J303" s="93"/>
      <c r="K303" s="92">
        <v>3.84</v>
      </c>
      <c r="L303" s="94">
        <v>1324.79</v>
      </c>
    </row>
    <row r="304" spans="1:13" ht="21.6" x14ac:dyDescent="0.3">
      <c r="A304" s="89">
        <v>14</v>
      </c>
      <c r="B304" s="90" t="s">
        <v>219</v>
      </c>
      <c r="C304" s="91" t="s">
        <v>58</v>
      </c>
      <c r="D304" s="92">
        <v>126</v>
      </c>
      <c r="E304" s="92">
        <v>17.8</v>
      </c>
      <c r="F304" s="93">
        <v>2242.8000000000002</v>
      </c>
      <c r="G304" s="92"/>
      <c r="H304" s="93"/>
      <c r="I304" s="92">
        <v>1.92</v>
      </c>
      <c r="J304" s="93">
        <v>241.92</v>
      </c>
      <c r="K304" s="92">
        <v>15.88</v>
      </c>
      <c r="L304" s="94">
        <v>2000.88</v>
      </c>
    </row>
    <row r="305" spans="1:13" ht="21.6" x14ac:dyDescent="0.3">
      <c r="A305" s="89">
        <v>15</v>
      </c>
      <c r="B305" s="90" t="s">
        <v>227</v>
      </c>
      <c r="C305" s="91" t="s">
        <v>8</v>
      </c>
      <c r="D305" s="92">
        <v>600</v>
      </c>
      <c r="E305" s="92">
        <v>3.4</v>
      </c>
      <c r="F305" s="93">
        <v>2040</v>
      </c>
      <c r="G305" s="92"/>
      <c r="H305" s="93"/>
      <c r="I305" s="92"/>
      <c r="J305" s="93"/>
      <c r="K305" s="92">
        <v>3.4</v>
      </c>
      <c r="L305" s="94">
        <v>2040</v>
      </c>
    </row>
    <row r="306" spans="1:13" x14ac:dyDescent="0.3">
      <c r="A306" s="123">
        <v>16</v>
      </c>
      <c r="B306" s="90" t="s">
        <v>161</v>
      </c>
      <c r="C306" s="91" t="s">
        <v>8</v>
      </c>
      <c r="D306" s="92">
        <v>198</v>
      </c>
      <c r="E306" s="92">
        <v>5.3449999999999998</v>
      </c>
      <c r="F306" s="93">
        <v>1058.31</v>
      </c>
      <c r="G306" s="92"/>
      <c r="H306" s="93"/>
      <c r="I306" s="92"/>
      <c r="J306" s="93"/>
      <c r="K306" s="92">
        <v>5.3449999999999998</v>
      </c>
      <c r="L306" s="94">
        <v>1058.31</v>
      </c>
    </row>
    <row r="307" spans="1:13" ht="21.6" x14ac:dyDescent="0.3">
      <c r="A307" s="123">
        <v>17</v>
      </c>
      <c r="B307" s="90" t="s">
        <v>162</v>
      </c>
      <c r="C307" s="91" t="s">
        <v>8</v>
      </c>
      <c r="D307" s="92">
        <v>189</v>
      </c>
      <c r="E307" s="92">
        <v>55</v>
      </c>
      <c r="F307" s="93">
        <v>10395</v>
      </c>
      <c r="G307" s="92"/>
      <c r="H307" s="93"/>
      <c r="I307" s="92"/>
      <c r="J307" s="93"/>
      <c r="K307" s="92">
        <v>55</v>
      </c>
      <c r="L307" s="94">
        <v>10395</v>
      </c>
    </row>
    <row r="308" spans="1:13" x14ac:dyDescent="0.3">
      <c r="A308" s="123">
        <v>18</v>
      </c>
      <c r="B308" s="90" t="s">
        <v>163</v>
      </c>
      <c r="C308" s="91" t="s">
        <v>8</v>
      </c>
      <c r="D308" s="92">
        <v>648</v>
      </c>
      <c r="E308" s="92">
        <v>4</v>
      </c>
      <c r="F308" s="93">
        <v>2592</v>
      </c>
      <c r="G308" s="92"/>
      <c r="H308" s="93"/>
      <c r="I308" s="92"/>
      <c r="J308" s="93"/>
      <c r="K308" s="92">
        <v>4</v>
      </c>
      <c r="L308" s="94">
        <v>2592</v>
      </c>
    </row>
    <row r="309" spans="1:13" x14ac:dyDescent="0.3">
      <c r="A309" s="123">
        <v>19</v>
      </c>
      <c r="B309" s="90" t="s">
        <v>164</v>
      </c>
      <c r="C309" s="91" t="s">
        <v>8</v>
      </c>
      <c r="D309" s="92">
        <v>210</v>
      </c>
      <c r="E309" s="92">
        <v>3</v>
      </c>
      <c r="F309" s="93">
        <v>630</v>
      </c>
      <c r="G309" s="92"/>
      <c r="H309" s="93"/>
      <c r="I309" s="92">
        <v>1</v>
      </c>
      <c r="J309" s="93">
        <v>210</v>
      </c>
      <c r="K309" s="92">
        <v>2</v>
      </c>
      <c r="L309" s="94">
        <v>420</v>
      </c>
    </row>
    <row r="310" spans="1:13" x14ac:dyDescent="0.3">
      <c r="A310" s="123">
        <v>20</v>
      </c>
      <c r="B310" s="90" t="s">
        <v>220</v>
      </c>
      <c r="C310" s="91" t="s">
        <v>8</v>
      </c>
      <c r="D310" s="92">
        <v>180</v>
      </c>
      <c r="E310" s="92">
        <v>6</v>
      </c>
      <c r="F310" s="93">
        <v>1080</v>
      </c>
      <c r="G310" s="92"/>
      <c r="H310" s="93"/>
      <c r="I310" s="92"/>
      <c r="J310" s="93"/>
      <c r="K310" s="92">
        <v>6</v>
      </c>
      <c r="L310" s="94">
        <v>1080</v>
      </c>
    </row>
    <row r="311" spans="1:13" x14ac:dyDescent="0.3">
      <c r="A311" s="123">
        <v>21</v>
      </c>
      <c r="B311" s="90" t="s">
        <v>221</v>
      </c>
      <c r="C311" s="91" t="s">
        <v>206</v>
      </c>
      <c r="D311" s="92">
        <v>151.2004</v>
      </c>
      <c r="E311" s="92">
        <v>19.626000000000001</v>
      </c>
      <c r="F311" s="93">
        <v>2967.45</v>
      </c>
      <c r="G311" s="92"/>
      <c r="H311" s="93"/>
      <c r="I311" s="92">
        <v>11.92</v>
      </c>
      <c r="J311" s="93">
        <v>1802.3</v>
      </c>
      <c r="K311" s="92">
        <v>7.7060000000000013</v>
      </c>
      <c r="L311" s="94">
        <v>1165.1499999999999</v>
      </c>
    </row>
    <row r="312" spans="1:13" x14ac:dyDescent="0.3">
      <c r="A312" s="123">
        <v>22</v>
      </c>
      <c r="B312" s="90" t="s">
        <v>165</v>
      </c>
      <c r="C312" s="91" t="s">
        <v>8</v>
      </c>
      <c r="D312" s="92">
        <v>197.98589999999999</v>
      </c>
      <c r="E312" s="92">
        <v>0.753</v>
      </c>
      <c r="F312" s="93">
        <v>92.88</v>
      </c>
      <c r="G312" s="92"/>
      <c r="H312" s="93"/>
      <c r="I312" s="92">
        <v>0.47</v>
      </c>
      <c r="J312" s="93">
        <v>36.85</v>
      </c>
      <c r="K312" s="92">
        <v>0.28300000000000003</v>
      </c>
      <c r="L312" s="94">
        <v>56.029999999999994</v>
      </c>
    </row>
    <row r="313" spans="1:13" x14ac:dyDescent="0.3">
      <c r="A313" s="123">
        <v>23</v>
      </c>
      <c r="B313" s="90" t="s">
        <v>166</v>
      </c>
      <c r="C313" s="91" t="s">
        <v>8</v>
      </c>
      <c r="D313" s="92">
        <v>362.99889999999999</v>
      </c>
      <c r="E313" s="92">
        <v>9.6809999999999992</v>
      </c>
      <c r="F313" s="93">
        <v>3514.19</v>
      </c>
      <c r="G313" s="92"/>
      <c r="H313" s="93"/>
      <c r="I313" s="92">
        <v>0.104</v>
      </c>
      <c r="J313" s="93">
        <v>37.75</v>
      </c>
      <c r="K313" s="92">
        <v>9.577</v>
      </c>
      <c r="L313" s="94">
        <v>3476.44</v>
      </c>
    </row>
    <row r="314" spans="1:13" x14ac:dyDescent="0.3">
      <c r="A314" s="30" t="s">
        <v>9</v>
      </c>
      <c r="B314" s="31"/>
      <c r="C314" s="91"/>
      <c r="D314" s="92"/>
      <c r="E314" s="95">
        <v>454.25999999999993</v>
      </c>
      <c r="F314" s="96">
        <v>42787.57</v>
      </c>
      <c r="G314" s="92"/>
      <c r="H314" s="93"/>
      <c r="I314" s="95">
        <v>68.524000000000001</v>
      </c>
      <c r="J314" s="96">
        <v>5199.6900000000005</v>
      </c>
      <c r="K314" s="95">
        <v>385.73599999999993</v>
      </c>
      <c r="L314" s="97">
        <f>SUM(L291:M313)</f>
        <v>37587.880000000005</v>
      </c>
    </row>
    <row r="315" spans="1:13" x14ac:dyDescent="0.3">
      <c r="A315" s="132" t="s">
        <v>291</v>
      </c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4"/>
    </row>
    <row r="316" spans="1:13" ht="42" x14ac:dyDescent="0.3">
      <c r="A316" s="98">
        <v>1</v>
      </c>
      <c r="B316" s="99" t="s">
        <v>292</v>
      </c>
      <c r="C316" s="100" t="s">
        <v>8</v>
      </c>
      <c r="D316" s="101">
        <v>47.03</v>
      </c>
      <c r="E316" s="101">
        <v>68</v>
      </c>
      <c r="F316" s="102">
        <v>3198.04</v>
      </c>
      <c r="G316" s="101"/>
      <c r="H316" s="102"/>
      <c r="I316" s="101">
        <v>15</v>
      </c>
      <c r="J316" s="102">
        <v>705.45</v>
      </c>
      <c r="K316" s="101">
        <v>53</v>
      </c>
      <c r="L316" s="103">
        <v>2492.59</v>
      </c>
    </row>
    <row r="317" spans="1:13" ht="42" x14ac:dyDescent="0.3">
      <c r="A317" s="98">
        <v>2</v>
      </c>
      <c r="B317" s="99" t="s">
        <v>293</v>
      </c>
      <c r="C317" s="100" t="s">
        <v>8</v>
      </c>
      <c r="D317" s="101">
        <v>47.03</v>
      </c>
      <c r="E317" s="101">
        <v>67</v>
      </c>
      <c r="F317" s="102">
        <v>3151.01</v>
      </c>
      <c r="G317" s="101"/>
      <c r="H317" s="102"/>
      <c r="I317" s="101">
        <v>25</v>
      </c>
      <c r="J317" s="102">
        <v>1175.75</v>
      </c>
      <c r="K317" s="101">
        <v>42</v>
      </c>
      <c r="L317" s="103">
        <v>1975.2600000000002</v>
      </c>
    </row>
    <row r="318" spans="1:13" ht="42" x14ac:dyDescent="0.3">
      <c r="A318" s="98">
        <v>3</v>
      </c>
      <c r="B318" s="99" t="s">
        <v>294</v>
      </c>
      <c r="C318" s="100" t="s">
        <v>8</v>
      </c>
      <c r="D318" s="101">
        <v>49.52</v>
      </c>
      <c r="E318" s="101">
        <v>73</v>
      </c>
      <c r="F318" s="102">
        <v>3614.96</v>
      </c>
      <c r="G318" s="101"/>
      <c r="H318" s="102"/>
      <c r="I318" s="101">
        <v>30</v>
      </c>
      <c r="J318" s="102">
        <v>1485.6</v>
      </c>
      <c r="K318" s="101">
        <v>43</v>
      </c>
      <c r="L318" s="103">
        <v>2129.36</v>
      </c>
    </row>
    <row r="319" spans="1:13" ht="15" thickBot="1" x14ac:dyDescent="0.35">
      <c r="A319" s="79" t="s">
        <v>9</v>
      </c>
      <c r="B319" s="110"/>
      <c r="C319" s="104"/>
      <c r="D319" s="105"/>
      <c r="E319" s="106">
        <v>208</v>
      </c>
      <c r="F319" s="107">
        <v>9964.01</v>
      </c>
      <c r="G319" s="105"/>
      <c r="H319" s="108"/>
      <c r="I319" s="106">
        <v>70</v>
      </c>
      <c r="J319" s="107">
        <v>3366.8</v>
      </c>
      <c r="K319" s="106">
        <v>138</v>
      </c>
      <c r="L319" s="109">
        <f>SUM(L316:L318)</f>
        <v>6597.2100000000009</v>
      </c>
    </row>
    <row r="320" spans="1:13" ht="15.6" thickTop="1" thickBot="1" x14ac:dyDescent="0.35">
      <c r="A320" s="24" t="s">
        <v>167</v>
      </c>
      <c r="B320" s="25"/>
      <c r="C320" s="11"/>
      <c r="D320" s="12"/>
      <c r="E320" s="12">
        <f t="shared" ref="E320:L320" si="0">E319+E314+E289+E285+E267+E187+E97+E85+E73+E65</f>
        <v>56066.31</v>
      </c>
      <c r="F320" s="12">
        <f t="shared" si="0"/>
        <v>818816.78</v>
      </c>
      <c r="G320" s="12">
        <f t="shared" si="0"/>
        <v>10470</v>
      </c>
      <c r="H320" s="12">
        <f t="shared" si="0"/>
        <v>63356.4</v>
      </c>
      <c r="I320" s="12">
        <f t="shared" si="0"/>
        <v>11917.81</v>
      </c>
      <c r="J320" s="12">
        <f t="shared" si="0"/>
        <v>83193.450000000012</v>
      </c>
      <c r="K320" s="12">
        <f t="shared" si="0"/>
        <v>54618.500000000007</v>
      </c>
      <c r="L320" s="12">
        <f t="shared" si="0"/>
        <v>788516.83000000007</v>
      </c>
      <c r="M320" s="13"/>
    </row>
  </sheetData>
  <mergeCells count="30">
    <mergeCell ref="A66:M66"/>
    <mergeCell ref="A11:M11"/>
    <mergeCell ref="A73:B73"/>
    <mergeCell ref="A85:B85"/>
    <mergeCell ref="A97:B97"/>
    <mergeCell ref="A187:B187"/>
    <mergeCell ref="A98:M98"/>
    <mergeCell ref="A86:M86"/>
    <mergeCell ref="A74:M74"/>
    <mergeCell ref="A320:B320"/>
    <mergeCell ref="A314:B314"/>
    <mergeCell ref="A319:B319"/>
    <mergeCell ref="A289:B289"/>
    <mergeCell ref="A315:M315"/>
    <mergeCell ref="A290:M290"/>
    <mergeCell ref="A286:M286"/>
    <mergeCell ref="G1:J1"/>
    <mergeCell ref="A4:B4"/>
    <mergeCell ref="A5:B5"/>
    <mergeCell ref="A8:K8"/>
    <mergeCell ref="A9:K9"/>
    <mergeCell ref="E10:F10"/>
    <mergeCell ref="G10:H10"/>
    <mergeCell ref="I10:J10"/>
    <mergeCell ref="K10:L10"/>
    <mergeCell ref="A65:B65"/>
    <mergeCell ref="A285:B285"/>
    <mergeCell ref="A267:B267"/>
    <mergeCell ref="A268:M268"/>
    <mergeCell ref="A188:M18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ЗАЛИШКИ МЕДИКАМЕНТІВ ТА ВИРОБІВ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BigBoss</dc:creator>
  <cp:lastModifiedBy>BigBoss</cp:lastModifiedBy>
  <cp:lastPrinted>2021-03-18T09:56:21Z</cp:lastPrinted>
  <dcterms:created xsi:type="dcterms:W3CDTF">2015-06-05T18:19:34Z</dcterms:created>
  <dcterms:modified xsi:type="dcterms:W3CDTF">2021-05-19T07:39:21Z</dcterms:modified>
</cp:coreProperties>
</file>